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00" windowWidth="19185" windowHeight="4590" activeTab="0"/>
  </bookViews>
  <sheets>
    <sheet name="Times serries" sheetId="1" r:id="rId1"/>
    <sheet name="Forecast calculations&amp;Chart" sheetId="2" r:id="rId2"/>
  </sheets>
  <definedNames/>
  <calcPr fullCalcOnLoad="1"/>
</workbook>
</file>

<file path=xl/sharedStrings.xml><?xml version="1.0" encoding="utf-8"?>
<sst xmlns="http://schemas.openxmlformats.org/spreadsheetml/2006/main" count="16" uniqueCount="14">
  <si>
    <t>Year</t>
  </si>
  <si>
    <t>Number of occupational accidents in Bulgaria</t>
  </si>
  <si>
    <t>Smoothing constant: A=0,10</t>
  </si>
  <si>
    <t>Smoothing constant: A=0,30</t>
  </si>
  <si>
    <t>Smoothing constant: A=2/(N+1)</t>
  </si>
  <si>
    <t>Number of periods (N)</t>
  </si>
  <si>
    <t>Average (Ft)</t>
  </si>
  <si>
    <t>Forecast: Ft+1=A.Yt+(1-A)Ft (A=0,10)</t>
  </si>
  <si>
    <t>Forecast: Ft+1=A.Yt+(1-A)Ft (A=0,30)</t>
  </si>
  <si>
    <t>Forecast: Ft+1=A.Yt+(1-A)Ft (A=2/N+1)</t>
  </si>
  <si>
    <t>Forecast: Ft+1=A.Yt+(1-A)Ft (A=0,70)</t>
  </si>
  <si>
    <t>Smoothing constant: A=0,70</t>
  </si>
  <si>
    <t>Smoothing constant: A=0,90</t>
  </si>
  <si>
    <t>Forecast: Ft+1=A.Yt+(1-A)Ft (A=0,90)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</si>
</sst>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0.000;[Red]0.000"/>
  </numFmts>
  <fonts count="14">
    <font>
      <sz val="10"/>
      <name val="Arial"/>
      <family val="0"/>
    </font>
    <font>
      <sz val="8"/>
      <name val="Arial"/>
      <family val="0"/>
    </font>
    <font>
      <sz val="8.75"/>
      <name val="Arial"/>
      <family val="2"/>
    </font>
    <font>
      <b/>
      <sz val="8.75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.5"/>
      <name val="Arial"/>
      <family val="2"/>
    </font>
    <font>
      <sz val="33.75"/>
      <name val="Arial"/>
      <family val="0"/>
    </font>
    <font>
      <b/>
      <sz val="9.75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/>
    </xf>
    <xf numFmtId="1" fontId="9" fillId="2" borderId="1" xfId="0" applyNumberFormat="1" applyFont="1" applyFill="1" applyBorder="1" applyAlignment="1">
      <alignment/>
    </xf>
    <xf numFmtId="1" fontId="8" fillId="2" borderId="1" xfId="0" applyNumberFormat="1" applyFont="1" applyFill="1" applyBorder="1" applyAlignment="1">
      <alignment/>
    </xf>
    <xf numFmtId="0" fontId="13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2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1" fontId="0" fillId="3" borderId="1" xfId="0" applyNumberFormat="1" applyFill="1" applyBorder="1" applyAlignment="1">
      <alignment/>
    </xf>
    <xf numFmtId="1" fontId="9" fillId="3" borderId="1" xfId="0" applyNumberFormat="1" applyFont="1" applyFill="1" applyBorder="1" applyAlignment="1">
      <alignment/>
    </xf>
    <xf numFmtId="1" fontId="8" fillId="3" borderId="1" xfId="0" applyNumberFormat="1" applyFont="1" applyFill="1" applyBorder="1" applyAlignment="1">
      <alignment/>
    </xf>
    <xf numFmtId="0" fontId="13" fillId="4" borderId="1" xfId="0" applyFont="1" applyFill="1" applyBorder="1" applyAlignment="1">
      <alignment horizontal="center" wrapText="1"/>
    </xf>
    <xf numFmtId="1" fontId="0" fillId="4" borderId="1" xfId="0" applyNumberFormat="1" applyFill="1" applyBorder="1" applyAlignment="1">
      <alignment/>
    </xf>
    <xf numFmtId="1" fontId="9" fillId="4" borderId="1" xfId="0" applyNumberFormat="1" applyFont="1" applyFill="1" applyBorder="1" applyAlignment="1">
      <alignment/>
    </xf>
    <xf numFmtId="1" fontId="8" fillId="4" borderId="1" xfId="0" applyNumberFormat="1" applyFont="1" applyFill="1" applyBorder="1" applyAlignment="1">
      <alignment/>
    </xf>
    <xf numFmtId="0" fontId="13" fillId="5" borderId="1" xfId="0" applyFont="1" applyFill="1" applyBorder="1" applyAlignment="1">
      <alignment horizontal="center" wrapText="1"/>
    </xf>
    <xf numFmtId="1" fontId="0" fillId="5" borderId="1" xfId="0" applyNumberFormat="1" applyFill="1" applyBorder="1" applyAlignment="1">
      <alignment/>
    </xf>
    <xf numFmtId="1" fontId="9" fillId="5" borderId="1" xfId="0" applyNumberFormat="1" applyFont="1" applyFill="1" applyBorder="1" applyAlignment="1">
      <alignment/>
    </xf>
    <xf numFmtId="1" fontId="8" fillId="5" borderId="1" xfId="0" applyNumberFormat="1" applyFont="1" applyFill="1" applyBorder="1" applyAlignment="1">
      <alignment/>
    </xf>
    <xf numFmtId="0" fontId="13" fillId="6" borderId="1" xfId="0" applyFont="1" applyFill="1" applyBorder="1" applyAlignment="1">
      <alignment horizontal="center" wrapText="1"/>
    </xf>
    <xf numFmtId="1" fontId="0" fillId="6" borderId="1" xfId="0" applyNumberFormat="1" applyFill="1" applyBorder="1" applyAlignment="1">
      <alignment/>
    </xf>
    <xf numFmtId="1" fontId="9" fillId="6" borderId="1" xfId="0" applyNumberFormat="1" applyFont="1" applyFill="1" applyBorder="1" applyAlignment="1">
      <alignment/>
    </xf>
    <xf numFmtId="1" fontId="8" fillId="6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'Times serries'!$B$1</c:f>
              <c:strCache>
                <c:ptCount val="1"/>
                <c:pt idx="0">
                  <c:v>Number of occupational accidents in Bulgaria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 algn="ctr" rtl="1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'Times serries'!$A$2:$A$90</c:f>
              <c:numCache/>
            </c:numRef>
          </c:cat>
          <c:val>
            <c:numRef>
              <c:f>'Times serries'!$B$2:$B$90</c:f>
              <c:numCache/>
            </c:numRef>
          </c:val>
          <c:shape val="box"/>
        </c:ser>
        <c:shape val="box"/>
        <c:axId val="53996713"/>
        <c:axId val="16208370"/>
      </c:bar3DChart>
      <c:catAx>
        <c:axId val="53996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6208370"/>
        <c:crosses val="autoZero"/>
        <c:auto val="1"/>
        <c:lblOffset val="100"/>
        <c:tickLblSkip val="1"/>
        <c:noMultiLvlLbl val="0"/>
      </c:catAx>
      <c:valAx>
        <c:axId val="16208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9671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'Forecast calculations&amp;Chart'!$J$1</c:f>
              <c:strCache>
                <c:ptCount val="1"/>
                <c:pt idx="0">
                  <c:v>Forecast: Ft+1=A.Yt+(1-A)Ft (A=0,10)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'Forecast calculations&amp;Chart'!$A$2:$A$100</c:f>
              <c:numCache/>
            </c:numRef>
          </c:cat>
          <c:val>
            <c:numRef>
              <c:f>'Forecast calculations&amp;Chart'!$J$2:$J$100</c:f>
              <c:numCache/>
            </c:numRef>
          </c:val>
          <c:smooth val="0"/>
        </c:ser>
        <c:ser>
          <c:idx val="0"/>
          <c:order val="1"/>
          <c:tx>
            <c:strRef>
              <c:f>'Forecast calculations&amp;Chart'!$C$1</c:f>
              <c:strCache>
                <c:ptCount val="1"/>
                <c:pt idx="0">
                  <c:v>Number of occupational accidents in Bulgaria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'Forecast calculations&amp;Chart'!$C$2:$C$90</c:f>
              <c:numCache/>
            </c:numRef>
          </c:val>
          <c:smooth val="0"/>
        </c:ser>
        <c:ser>
          <c:idx val="2"/>
          <c:order val="2"/>
          <c:tx>
            <c:strRef>
              <c:f>'Forecast calculations&amp;Chart'!$K$1</c:f>
              <c:strCache>
                <c:ptCount val="1"/>
                <c:pt idx="0">
                  <c:v>Forecast: Ft+1=A.Yt+(1-A)Ft (A=0,30)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'Forecast calculations&amp;Chart'!$K$2:$K$100</c:f>
              <c:numCache/>
            </c:numRef>
          </c:val>
          <c:smooth val="0"/>
        </c:ser>
        <c:ser>
          <c:idx val="3"/>
          <c:order val="3"/>
          <c:tx>
            <c:strRef>
              <c:f>'Forecast calculations&amp;Chart'!$L$1</c:f>
              <c:strCache>
                <c:ptCount val="1"/>
                <c:pt idx="0">
                  <c:v>Forecast: Ft+1=A.Yt+(1-A)Ft (A=0,70)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'Forecast calculations&amp;Chart'!$L$2:$L$100</c:f>
              <c:numCache/>
            </c:numRef>
          </c:val>
          <c:smooth val="0"/>
        </c:ser>
        <c:ser>
          <c:idx val="4"/>
          <c:order val="4"/>
          <c:tx>
            <c:strRef>
              <c:f>'Forecast calculations&amp;Chart'!$M$1</c:f>
              <c:strCache>
                <c:ptCount val="1"/>
                <c:pt idx="0">
                  <c:v>Forecast: Ft+1=A.Yt+(1-A)Ft (A=0,90)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'Forecast calculations&amp;Chart'!$M$2:$M$100</c:f>
              <c:numCache/>
            </c:numRef>
          </c:val>
          <c:smooth val="0"/>
        </c:ser>
        <c:ser>
          <c:idx val="5"/>
          <c:order val="5"/>
          <c:tx>
            <c:strRef>
              <c:f>'Forecast calculations&amp;Chart'!$N$1</c:f>
              <c:strCache>
                <c:ptCount val="1"/>
                <c:pt idx="0">
                  <c:v>Forecast: Ft+1=A.Yt+(1-A)Ft (A=2/N+1)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'Forecast calculations&amp;Chart'!$N$2:$N$100</c:f>
              <c:numCache/>
            </c:numRef>
          </c:val>
          <c:smooth val="0"/>
        </c:ser>
        <c:axId val="11657603"/>
        <c:axId val="37809564"/>
      </c:lineChart>
      <c:catAx>
        <c:axId val="11657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09564"/>
        <c:crosses val="autoZero"/>
        <c:auto val="1"/>
        <c:lblOffset val="100"/>
        <c:tickLblSkip val="1"/>
        <c:noMultiLvlLbl val="0"/>
      </c:catAx>
      <c:valAx>
        <c:axId val="37809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57603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95250</xdr:rowOff>
    </xdr:from>
    <xdr:to>
      <xdr:col>28</xdr:col>
      <xdr:colOff>247650</xdr:colOff>
      <xdr:row>46</xdr:row>
      <xdr:rowOff>95250</xdr:rowOff>
    </xdr:to>
    <xdr:graphicFrame>
      <xdr:nvGraphicFramePr>
        <xdr:cNvPr id="1" name="Chart 3"/>
        <xdr:cNvGraphicFramePr/>
      </xdr:nvGraphicFramePr>
      <xdr:xfrm>
        <a:off x="2190750" y="95250"/>
        <a:ext cx="15621000" cy="778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100</xdr:row>
      <xdr:rowOff>114300</xdr:rowOff>
    </xdr:from>
    <xdr:to>
      <xdr:col>25</xdr:col>
      <xdr:colOff>381000</xdr:colOff>
      <xdr:row>158</xdr:row>
      <xdr:rowOff>38100</xdr:rowOff>
    </xdr:to>
    <xdr:graphicFrame>
      <xdr:nvGraphicFramePr>
        <xdr:cNvPr id="1" name="Chart 70"/>
        <xdr:cNvGraphicFramePr/>
      </xdr:nvGraphicFramePr>
      <xdr:xfrm>
        <a:off x="171450" y="16954500"/>
        <a:ext cx="19611975" cy="931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8"/>
  <sheetViews>
    <sheetView tabSelected="1" zoomScale="75" zoomScaleNormal="75" workbookViewId="0" topLeftCell="A1">
      <selection activeCell="O47" sqref="O47"/>
    </sheetView>
  </sheetViews>
  <sheetFormatPr defaultColWidth="9.140625" defaultRowHeight="12.75"/>
  <cols>
    <col min="1" max="1" width="7.140625" style="2" customWidth="1"/>
    <col min="2" max="2" width="18.57421875" style="0" customWidth="1"/>
  </cols>
  <sheetData>
    <row r="1" spans="1:2" ht="39" customHeight="1">
      <c r="A1" s="2" t="s">
        <v>0</v>
      </c>
      <c r="B1" s="1" t="s">
        <v>1</v>
      </c>
    </row>
    <row r="2" spans="1:2" ht="12.75">
      <c r="A2" s="3">
        <v>1922</v>
      </c>
      <c r="B2">
        <v>582</v>
      </c>
    </row>
    <row r="3" spans="1:2" ht="12.75">
      <c r="A3" s="3">
        <v>1923</v>
      </c>
      <c r="B3">
        <v>600</v>
      </c>
    </row>
    <row r="4" spans="1:2" ht="12.75">
      <c r="A4" s="3">
        <v>1924</v>
      </c>
      <c r="B4">
        <v>683</v>
      </c>
    </row>
    <row r="5" spans="1:2" ht="12.75">
      <c r="A5" s="3">
        <v>1925</v>
      </c>
      <c r="B5">
        <v>898</v>
      </c>
    </row>
    <row r="6" spans="1:2" ht="12.75">
      <c r="A6" s="3">
        <v>1926</v>
      </c>
      <c r="B6">
        <v>1080</v>
      </c>
    </row>
    <row r="7" spans="1:2" ht="12.75">
      <c r="A7" s="3">
        <v>1927</v>
      </c>
      <c r="B7">
        <v>1069</v>
      </c>
    </row>
    <row r="8" spans="1:2" ht="12.75">
      <c r="A8" s="3">
        <v>1928</v>
      </c>
      <c r="B8">
        <v>1287</v>
      </c>
    </row>
    <row r="9" spans="1:2" ht="12.75">
      <c r="A9" s="3">
        <v>1929</v>
      </c>
      <c r="B9">
        <v>2292</v>
      </c>
    </row>
    <row r="10" spans="1:2" ht="12.75">
      <c r="A10" s="3">
        <v>1930</v>
      </c>
      <c r="B10">
        <v>3043</v>
      </c>
    </row>
    <row r="11" spans="1:2" ht="12.75">
      <c r="A11" s="3">
        <v>1931</v>
      </c>
      <c r="B11">
        <v>2413</v>
      </c>
    </row>
    <row r="12" spans="1:2" ht="12.75">
      <c r="A12" s="3">
        <v>1932</v>
      </c>
      <c r="B12">
        <v>2239</v>
      </c>
    </row>
    <row r="13" spans="1:2" ht="12.75">
      <c r="A13" s="3">
        <v>1933</v>
      </c>
      <c r="B13">
        <v>2087</v>
      </c>
    </row>
    <row r="14" spans="1:2" ht="12.75">
      <c r="A14" s="3">
        <v>1934</v>
      </c>
      <c r="B14">
        <v>2880</v>
      </c>
    </row>
    <row r="15" spans="1:2" ht="12.75">
      <c r="A15" s="3">
        <v>1935</v>
      </c>
      <c r="B15">
        <v>3116</v>
      </c>
    </row>
    <row r="16" spans="1:2" ht="12.75">
      <c r="A16" s="3">
        <v>1936</v>
      </c>
      <c r="B16">
        <v>4045</v>
      </c>
    </row>
    <row r="17" spans="1:2" ht="12.75">
      <c r="A17" s="3">
        <v>1937</v>
      </c>
      <c r="B17">
        <v>5880</v>
      </c>
    </row>
    <row r="18" spans="1:2" ht="12.75">
      <c r="A18" s="3">
        <v>1938</v>
      </c>
      <c r="B18">
        <v>7644</v>
      </c>
    </row>
    <row r="19" spans="1:2" ht="12.75">
      <c r="A19" s="3">
        <v>1939</v>
      </c>
      <c r="B19">
        <v>7678</v>
      </c>
    </row>
    <row r="20" spans="1:2" ht="12.75">
      <c r="A20" s="3">
        <v>1940</v>
      </c>
      <c r="B20">
        <v>7028</v>
      </c>
    </row>
    <row r="21" spans="1:2" ht="12.75">
      <c r="A21" s="3">
        <v>1941</v>
      </c>
      <c r="B21">
        <v>5751</v>
      </c>
    </row>
    <row r="22" spans="1:2" ht="12.75">
      <c r="A22" s="3">
        <v>1942</v>
      </c>
      <c r="B22">
        <v>5941</v>
      </c>
    </row>
    <row r="23" spans="1:2" ht="12.75">
      <c r="A23" s="3">
        <v>1943</v>
      </c>
      <c r="B23">
        <v>4704</v>
      </c>
    </row>
    <row r="24" spans="1:2" ht="12.75">
      <c r="A24" s="3">
        <v>1944</v>
      </c>
      <c r="B24">
        <v>2715</v>
      </c>
    </row>
    <row r="25" spans="1:2" ht="12.75">
      <c r="A25" s="3">
        <v>1945</v>
      </c>
      <c r="B25">
        <v>3786</v>
      </c>
    </row>
    <row r="26" spans="1:2" ht="12.75">
      <c r="A26" s="3">
        <v>1946</v>
      </c>
      <c r="B26">
        <v>4942</v>
      </c>
    </row>
    <row r="27" spans="1:2" ht="12.75">
      <c r="A27" s="3">
        <v>1947</v>
      </c>
      <c r="B27">
        <v>7051</v>
      </c>
    </row>
    <row r="28" ht="12.75">
      <c r="A28" s="3">
        <v>1948</v>
      </c>
    </row>
    <row r="29" ht="12.75">
      <c r="A29" s="3">
        <v>1949</v>
      </c>
    </row>
    <row r="30" ht="12.75">
      <c r="A30" s="3">
        <v>1950</v>
      </c>
    </row>
    <row r="31" ht="12.75">
      <c r="A31" s="3">
        <v>1951</v>
      </c>
    </row>
    <row r="32" spans="1:2" ht="12.75">
      <c r="A32" s="3">
        <v>1952</v>
      </c>
      <c r="B32">
        <v>11352</v>
      </c>
    </row>
    <row r="33" spans="1:2" ht="12.75">
      <c r="A33" s="3">
        <v>1953</v>
      </c>
      <c r="B33">
        <v>17011</v>
      </c>
    </row>
    <row r="34" spans="1:2" ht="12.75">
      <c r="A34" s="3">
        <v>1954</v>
      </c>
      <c r="B34">
        <v>22166</v>
      </c>
    </row>
    <row r="35" spans="1:2" ht="12.75">
      <c r="A35" s="3">
        <v>1955</v>
      </c>
      <c r="B35">
        <v>27173</v>
      </c>
    </row>
    <row r="36" spans="1:2" ht="12.75">
      <c r="A36" s="3">
        <v>1956</v>
      </c>
      <c r="B36">
        <v>28716</v>
      </c>
    </row>
    <row r="37" spans="1:2" ht="12.75">
      <c r="A37" s="3">
        <v>1957</v>
      </c>
      <c r="B37">
        <v>29588</v>
      </c>
    </row>
    <row r="38" spans="1:2" ht="12.75">
      <c r="A38" s="3">
        <v>1958</v>
      </c>
      <c r="B38">
        <v>30827</v>
      </c>
    </row>
    <row r="39" spans="1:2" ht="12.75">
      <c r="A39" s="3">
        <v>1959</v>
      </c>
      <c r="B39">
        <v>36576</v>
      </c>
    </row>
    <row r="40" spans="1:2" ht="12.75">
      <c r="A40" s="3">
        <v>1960</v>
      </c>
      <c r="B40">
        <v>43104</v>
      </c>
    </row>
    <row r="41" spans="1:2" ht="12.75">
      <c r="A41" s="3">
        <v>1961</v>
      </c>
      <c r="B41">
        <v>45062</v>
      </c>
    </row>
    <row r="42" spans="1:2" ht="12.75">
      <c r="A42" s="3">
        <v>1962</v>
      </c>
      <c r="B42">
        <v>46285</v>
      </c>
    </row>
    <row r="43" spans="1:2" ht="12.75">
      <c r="A43" s="3">
        <v>1963</v>
      </c>
      <c r="B43">
        <v>44858</v>
      </c>
    </row>
    <row r="44" spans="1:2" ht="12.75">
      <c r="A44" s="3">
        <v>1964</v>
      </c>
      <c r="B44">
        <v>47689</v>
      </c>
    </row>
    <row r="45" spans="1:2" ht="12.75">
      <c r="A45" s="3">
        <v>1965</v>
      </c>
      <c r="B45">
        <v>72725</v>
      </c>
    </row>
    <row r="46" spans="1:2" ht="12.75">
      <c r="A46" s="3">
        <v>1966</v>
      </c>
      <c r="B46">
        <v>76698</v>
      </c>
    </row>
    <row r="47" spans="1:2" ht="12.75">
      <c r="A47" s="3">
        <v>1967</v>
      </c>
      <c r="B47">
        <v>77238</v>
      </c>
    </row>
    <row r="48" spans="1:2" ht="12.75">
      <c r="A48" s="3">
        <v>1968</v>
      </c>
      <c r="B48">
        <v>65009</v>
      </c>
    </row>
    <row r="49" spans="1:2" ht="12.75">
      <c r="A49" s="3">
        <v>1969</v>
      </c>
      <c r="B49">
        <v>63041</v>
      </c>
    </row>
    <row r="50" spans="1:2" ht="12.75">
      <c r="A50" s="3">
        <v>1970</v>
      </c>
      <c r="B50">
        <v>62034</v>
      </c>
    </row>
    <row r="51" spans="1:2" ht="12.75">
      <c r="A51" s="3">
        <v>1971</v>
      </c>
      <c r="B51">
        <v>62292</v>
      </c>
    </row>
    <row r="52" spans="1:2" ht="12.75">
      <c r="A52" s="3">
        <v>1972</v>
      </c>
      <c r="B52">
        <v>61303</v>
      </c>
    </row>
    <row r="53" spans="1:2" ht="12.75">
      <c r="A53" s="3">
        <v>1973</v>
      </c>
      <c r="B53">
        <v>66272</v>
      </c>
    </row>
    <row r="54" spans="1:2" ht="12.75">
      <c r="A54" s="3">
        <v>1974</v>
      </c>
      <c r="B54">
        <v>77941</v>
      </c>
    </row>
    <row r="55" spans="1:2" ht="12.75">
      <c r="A55" s="3">
        <v>1975</v>
      </c>
      <c r="B55">
        <v>71609</v>
      </c>
    </row>
    <row r="56" spans="1:2" ht="12.75">
      <c r="A56" s="3">
        <v>1976</v>
      </c>
      <c r="B56">
        <v>62741</v>
      </c>
    </row>
    <row r="57" spans="1:2" ht="12.75">
      <c r="A57" s="3">
        <v>1977</v>
      </c>
      <c r="B57">
        <v>59695</v>
      </c>
    </row>
    <row r="58" spans="1:2" ht="12.75">
      <c r="A58" s="3">
        <v>1978</v>
      </c>
      <c r="B58">
        <v>55235</v>
      </c>
    </row>
    <row r="59" spans="1:2" ht="12.75">
      <c r="A59" s="3">
        <v>1979</v>
      </c>
      <c r="B59">
        <v>51710</v>
      </c>
    </row>
    <row r="60" spans="1:2" ht="12.75">
      <c r="A60" s="3">
        <v>1980</v>
      </c>
      <c r="B60">
        <v>47778</v>
      </c>
    </row>
    <row r="61" spans="1:2" ht="12.75">
      <c r="A61" s="3">
        <v>1981</v>
      </c>
      <c r="B61">
        <v>44711</v>
      </c>
    </row>
    <row r="62" spans="1:2" ht="12.75">
      <c r="A62" s="3">
        <v>1982</v>
      </c>
      <c r="B62">
        <v>40373</v>
      </c>
    </row>
    <row r="63" spans="1:2" ht="12.75">
      <c r="A63" s="3">
        <v>1983</v>
      </c>
      <c r="B63">
        <v>38239</v>
      </c>
    </row>
    <row r="64" spans="1:2" ht="12.75">
      <c r="A64" s="3">
        <v>1984</v>
      </c>
      <c r="B64">
        <v>35633</v>
      </c>
    </row>
    <row r="65" spans="1:2" ht="12.75">
      <c r="A65" s="3">
        <v>1985</v>
      </c>
      <c r="B65">
        <v>32964</v>
      </c>
    </row>
    <row r="66" spans="1:2" ht="12.75">
      <c r="A66" s="3">
        <v>1986</v>
      </c>
      <c r="B66">
        <v>31682</v>
      </c>
    </row>
    <row r="67" spans="1:2" ht="12.75">
      <c r="A67" s="3">
        <v>1987</v>
      </c>
      <c r="B67">
        <v>31968</v>
      </c>
    </row>
    <row r="68" spans="1:2" ht="12.75">
      <c r="A68" s="3">
        <v>1988</v>
      </c>
      <c r="B68">
        <v>30900</v>
      </c>
    </row>
    <row r="69" spans="1:2" ht="12.75">
      <c r="A69" s="3">
        <v>1989</v>
      </c>
      <c r="B69">
        <v>30200</v>
      </c>
    </row>
    <row r="70" spans="1:2" ht="12.75">
      <c r="A70" s="3">
        <v>1990</v>
      </c>
      <c r="B70">
        <v>30700</v>
      </c>
    </row>
    <row r="71" spans="1:2" ht="12.75">
      <c r="A71" s="3">
        <v>1991</v>
      </c>
      <c r="B71">
        <v>23600</v>
      </c>
    </row>
    <row r="72" spans="1:2" ht="12.75">
      <c r="A72" s="3">
        <v>1992</v>
      </c>
      <c r="B72">
        <v>22900</v>
      </c>
    </row>
    <row r="73" spans="1:2" ht="12.75">
      <c r="A73" s="3">
        <v>1993</v>
      </c>
      <c r="B73">
        <v>20100</v>
      </c>
    </row>
    <row r="74" spans="1:2" ht="12.75">
      <c r="A74" s="3">
        <v>1994</v>
      </c>
      <c r="B74">
        <v>17100</v>
      </c>
    </row>
    <row r="75" spans="1:2" ht="12.75">
      <c r="A75" s="3">
        <v>1995</v>
      </c>
      <c r="B75">
        <v>17000</v>
      </c>
    </row>
    <row r="76" spans="1:2" ht="12.75">
      <c r="A76" s="3">
        <v>1996</v>
      </c>
      <c r="B76">
        <v>14800</v>
      </c>
    </row>
    <row r="77" spans="1:2" ht="12.75">
      <c r="A77" s="3">
        <v>1997</v>
      </c>
      <c r="B77">
        <v>11200</v>
      </c>
    </row>
    <row r="78" spans="1:2" ht="12.75">
      <c r="A78" s="3">
        <v>1998</v>
      </c>
      <c r="B78">
        <v>10300</v>
      </c>
    </row>
    <row r="79" spans="1:2" ht="12.75">
      <c r="A79" s="3">
        <v>1999</v>
      </c>
      <c r="B79">
        <v>7800</v>
      </c>
    </row>
    <row r="80" spans="1:2" ht="12.75">
      <c r="A80" s="3">
        <v>2000</v>
      </c>
      <c r="B80" s="1">
        <v>6391</v>
      </c>
    </row>
    <row r="81" spans="1:2" ht="12.75">
      <c r="A81" s="3">
        <v>2001</v>
      </c>
      <c r="B81" s="1">
        <v>5778</v>
      </c>
    </row>
    <row r="82" spans="1:2" ht="12.75">
      <c r="A82" s="3">
        <v>2002</v>
      </c>
      <c r="B82" s="1">
        <v>5436</v>
      </c>
    </row>
    <row r="83" spans="1:2" ht="12.75">
      <c r="A83" s="3">
        <v>2003</v>
      </c>
      <c r="B83" s="1">
        <v>4876</v>
      </c>
    </row>
    <row r="84" spans="1:2" ht="12.75">
      <c r="A84" s="3">
        <v>2004</v>
      </c>
      <c r="B84" s="1">
        <v>4405</v>
      </c>
    </row>
    <row r="85" spans="1:2" ht="12.75">
      <c r="A85" s="3">
        <v>2005</v>
      </c>
      <c r="B85" s="1">
        <v>4311</v>
      </c>
    </row>
    <row r="86" spans="1:2" ht="12.75">
      <c r="A86" s="3">
        <v>2006</v>
      </c>
      <c r="B86" s="1">
        <v>4096</v>
      </c>
    </row>
    <row r="87" spans="1:2" ht="12.75">
      <c r="A87" s="3">
        <v>2007</v>
      </c>
      <c r="B87" s="1">
        <v>3811</v>
      </c>
    </row>
    <row r="88" spans="1:2" ht="12.75">
      <c r="A88" s="3">
        <v>2008</v>
      </c>
      <c r="B88" s="1">
        <v>3843</v>
      </c>
    </row>
    <row r="89" spans="1:2" ht="12.75">
      <c r="A89" s="3">
        <v>2009</v>
      </c>
      <c r="B89" s="1">
        <v>3087</v>
      </c>
    </row>
    <row r="90" spans="1:2" ht="12.75">
      <c r="A90" s="3">
        <v>2010</v>
      </c>
      <c r="B90" s="1">
        <v>3025</v>
      </c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8"/>
  <sheetViews>
    <sheetView zoomScale="75" zoomScaleNormal="75" workbookViewId="0" topLeftCell="A61">
      <selection activeCell="A1" sqref="A1:N100"/>
    </sheetView>
  </sheetViews>
  <sheetFormatPr defaultColWidth="9.140625" defaultRowHeight="12.75"/>
  <cols>
    <col min="1" max="1" width="7.140625" style="2" customWidth="1"/>
    <col min="2" max="2" width="8.7109375" style="2" customWidth="1"/>
    <col min="3" max="3" width="11.421875" style="0" customWidth="1"/>
    <col min="4" max="4" width="14.421875" style="0" customWidth="1"/>
    <col min="5" max="7" width="11.8515625" style="0" customWidth="1"/>
    <col min="8" max="8" width="14.00390625" style="0" customWidth="1"/>
    <col min="9" max="9" width="11.7109375" style="0" customWidth="1"/>
    <col min="10" max="10" width="16.8515625" style="0" customWidth="1"/>
    <col min="11" max="13" width="17.8515625" style="0" customWidth="1"/>
    <col min="14" max="14" width="17.00390625" style="0" customWidth="1"/>
  </cols>
  <sheetData>
    <row r="1" spans="1:14" s="1" customFormat="1" ht="63.75">
      <c r="A1" s="13" t="s">
        <v>0</v>
      </c>
      <c r="B1" s="14" t="s">
        <v>5</v>
      </c>
      <c r="C1" s="14" t="s">
        <v>1</v>
      </c>
      <c r="D1" s="14" t="s">
        <v>2</v>
      </c>
      <c r="E1" s="14" t="s">
        <v>3</v>
      </c>
      <c r="F1" s="14" t="s">
        <v>11</v>
      </c>
      <c r="G1" s="14" t="s">
        <v>12</v>
      </c>
      <c r="H1" s="14" t="s">
        <v>4</v>
      </c>
      <c r="I1" s="15" t="s">
        <v>6</v>
      </c>
      <c r="J1" s="29" t="s">
        <v>7</v>
      </c>
      <c r="K1" s="16" t="s">
        <v>8</v>
      </c>
      <c r="L1" s="21" t="s">
        <v>10</v>
      </c>
      <c r="M1" s="17" t="s">
        <v>13</v>
      </c>
      <c r="N1" s="25" t="s">
        <v>9</v>
      </c>
    </row>
    <row r="2" spans="1:14" ht="12.75">
      <c r="A2" s="8">
        <v>1922</v>
      </c>
      <c r="B2" s="9">
        <v>1</v>
      </c>
      <c r="C2" s="5">
        <v>582</v>
      </c>
      <c r="D2" s="6">
        <v>0.1</v>
      </c>
      <c r="E2" s="6">
        <v>0.3</v>
      </c>
      <c r="F2" s="6">
        <v>0.7</v>
      </c>
      <c r="G2" s="6">
        <v>0.9</v>
      </c>
      <c r="H2" s="6">
        <f>2/(B2+1)</f>
        <v>1</v>
      </c>
      <c r="I2" s="7">
        <f>(SUM(C2,)/B2)</f>
        <v>582</v>
      </c>
      <c r="J2" s="30"/>
      <c r="K2" s="10"/>
      <c r="L2" s="22"/>
      <c r="M2" s="18"/>
      <c r="N2" s="26"/>
    </row>
    <row r="3" spans="1:14" ht="12.75">
      <c r="A3" s="8">
        <v>1923</v>
      </c>
      <c r="B3" s="9">
        <f>(B2+1)</f>
        <v>2</v>
      </c>
      <c r="C3" s="5">
        <v>600</v>
      </c>
      <c r="D3" s="6">
        <v>0.1</v>
      </c>
      <c r="E3" s="6">
        <v>0.3</v>
      </c>
      <c r="F3" s="6">
        <v>0.7</v>
      </c>
      <c r="G3" s="6">
        <v>0.9</v>
      </c>
      <c r="H3" s="6">
        <f aca="true" t="shared" si="0" ref="H3:H66">2/(B3+1)</f>
        <v>0.6666666666666666</v>
      </c>
      <c r="I3" s="7">
        <f>(SUM(C2:C3)/B3)</f>
        <v>591</v>
      </c>
      <c r="J3" s="30">
        <f>D2*C2+(1-D2)*I2</f>
        <v>582.0000000000001</v>
      </c>
      <c r="K3" s="10">
        <f>E2*C2+(1-E2)*I2</f>
        <v>582</v>
      </c>
      <c r="L3" s="22">
        <f>F2*C2+(1-F2)*I2</f>
        <v>582</v>
      </c>
      <c r="M3" s="18">
        <f>G2*C2+(1-G2)*I2</f>
        <v>582</v>
      </c>
      <c r="N3" s="26">
        <f>H2*C2+(1-H2)*I2</f>
        <v>582</v>
      </c>
    </row>
    <row r="4" spans="1:14" ht="12.75">
      <c r="A4" s="8">
        <v>1924</v>
      </c>
      <c r="B4" s="9">
        <f aca="true" t="shared" si="1" ref="B4:B67">(B3+1)</f>
        <v>3</v>
      </c>
      <c r="C4" s="5">
        <v>683</v>
      </c>
      <c r="D4" s="6">
        <v>0.1</v>
      </c>
      <c r="E4" s="6">
        <v>0.3</v>
      </c>
      <c r="F4" s="6">
        <v>0.7</v>
      </c>
      <c r="G4" s="6">
        <v>0.9</v>
      </c>
      <c r="H4" s="6">
        <f t="shared" si="0"/>
        <v>0.5</v>
      </c>
      <c r="I4" s="7">
        <f>(SUM(C2:C4)/B4)</f>
        <v>621.6666666666666</v>
      </c>
      <c r="J4" s="30">
        <f aca="true" t="shared" si="2" ref="J4:J67">D3*C3+(1-D3)*I3</f>
        <v>591.9</v>
      </c>
      <c r="K4" s="10">
        <f aca="true" t="shared" si="3" ref="K4:K67">E3*C3+(1-E3)*I3</f>
        <v>593.7</v>
      </c>
      <c r="L4" s="22">
        <f aca="true" t="shared" si="4" ref="L4:L67">F3*C3+(1-F3)*I3</f>
        <v>597.3000000000001</v>
      </c>
      <c r="M4" s="18">
        <f aca="true" t="shared" si="5" ref="M4:M67">G3*C3+(1-G3)*I3</f>
        <v>599.1</v>
      </c>
      <c r="N4" s="26">
        <f aca="true" t="shared" si="6" ref="N4:N67">H3*C3+(1-H3)*I3</f>
        <v>597</v>
      </c>
    </row>
    <row r="5" spans="1:14" ht="12.75">
      <c r="A5" s="8">
        <v>1925</v>
      </c>
      <c r="B5" s="9">
        <f t="shared" si="1"/>
        <v>4</v>
      </c>
      <c r="C5" s="5">
        <v>898</v>
      </c>
      <c r="D5" s="6">
        <v>0.1</v>
      </c>
      <c r="E5" s="6">
        <v>0.3</v>
      </c>
      <c r="F5" s="6">
        <v>0.7</v>
      </c>
      <c r="G5" s="6">
        <v>0.9</v>
      </c>
      <c r="H5" s="6">
        <f t="shared" si="0"/>
        <v>0.4</v>
      </c>
      <c r="I5" s="7">
        <f>(SUM(C2:C5)/B5)</f>
        <v>690.75</v>
      </c>
      <c r="J5" s="30">
        <f t="shared" si="2"/>
        <v>627.8</v>
      </c>
      <c r="K5" s="10">
        <f t="shared" si="3"/>
        <v>640.0666666666666</v>
      </c>
      <c r="L5" s="22">
        <f t="shared" si="4"/>
        <v>664.6</v>
      </c>
      <c r="M5" s="18">
        <f t="shared" si="5"/>
        <v>676.8666666666667</v>
      </c>
      <c r="N5" s="26">
        <f t="shared" si="6"/>
        <v>652.3333333333333</v>
      </c>
    </row>
    <row r="6" spans="1:14" ht="12.75">
      <c r="A6" s="8">
        <v>1926</v>
      </c>
      <c r="B6" s="9">
        <f t="shared" si="1"/>
        <v>5</v>
      </c>
      <c r="C6" s="5">
        <v>1080</v>
      </c>
      <c r="D6" s="6">
        <v>0.1</v>
      </c>
      <c r="E6" s="6">
        <v>0.3</v>
      </c>
      <c r="F6" s="6">
        <v>0.7</v>
      </c>
      <c r="G6" s="6">
        <v>0.9</v>
      </c>
      <c r="H6" s="6">
        <f t="shared" si="0"/>
        <v>0.3333333333333333</v>
      </c>
      <c r="I6" s="7">
        <f>(SUM(C2:C6)/B6)</f>
        <v>768.6</v>
      </c>
      <c r="J6" s="30">
        <f t="shared" si="2"/>
        <v>711.4750000000001</v>
      </c>
      <c r="K6" s="10">
        <f t="shared" si="3"/>
        <v>752.925</v>
      </c>
      <c r="L6" s="22">
        <f t="shared" si="4"/>
        <v>835.8249999999999</v>
      </c>
      <c r="M6" s="18">
        <f t="shared" si="5"/>
        <v>877.2750000000001</v>
      </c>
      <c r="N6" s="26">
        <f t="shared" si="6"/>
        <v>773.6500000000001</v>
      </c>
    </row>
    <row r="7" spans="1:14" ht="12.75">
      <c r="A7" s="8">
        <v>1927</v>
      </c>
      <c r="B7" s="9">
        <f t="shared" si="1"/>
        <v>6</v>
      </c>
      <c r="C7" s="5">
        <v>1069</v>
      </c>
      <c r="D7" s="6">
        <v>0.1</v>
      </c>
      <c r="E7" s="6">
        <v>0.3</v>
      </c>
      <c r="F7" s="6">
        <v>0.7</v>
      </c>
      <c r="G7" s="6">
        <v>0.9</v>
      </c>
      <c r="H7" s="6">
        <f t="shared" si="0"/>
        <v>0.2857142857142857</v>
      </c>
      <c r="I7" s="7">
        <f>(SUM(C2:C7)/B7)</f>
        <v>818.6666666666666</v>
      </c>
      <c r="J7" s="30">
        <f t="shared" si="2"/>
        <v>799.74</v>
      </c>
      <c r="K7" s="10">
        <f t="shared" si="3"/>
        <v>862.02</v>
      </c>
      <c r="L7" s="22">
        <f t="shared" si="4"/>
        <v>986.58</v>
      </c>
      <c r="M7" s="18">
        <f t="shared" si="5"/>
        <v>1048.86</v>
      </c>
      <c r="N7" s="26">
        <f t="shared" si="6"/>
        <v>872.4000000000001</v>
      </c>
    </row>
    <row r="8" spans="1:14" ht="12.75">
      <c r="A8" s="8">
        <v>1928</v>
      </c>
      <c r="B8" s="9">
        <f t="shared" si="1"/>
        <v>7</v>
      </c>
      <c r="C8" s="5">
        <v>1287</v>
      </c>
      <c r="D8" s="6">
        <v>0.1</v>
      </c>
      <c r="E8" s="6">
        <v>0.3</v>
      </c>
      <c r="F8" s="6">
        <v>0.7</v>
      </c>
      <c r="G8" s="6">
        <v>0.9</v>
      </c>
      <c r="H8" s="6">
        <f t="shared" si="0"/>
        <v>0.25</v>
      </c>
      <c r="I8" s="7">
        <f>(SUM(C2:C8)/B8)</f>
        <v>885.5714285714286</v>
      </c>
      <c r="J8" s="30">
        <f t="shared" si="2"/>
        <v>843.6999999999999</v>
      </c>
      <c r="K8" s="10">
        <f t="shared" si="3"/>
        <v>893.7666666666667</v>
      </c>
      <c r="L8" s="22">
        <f t="shared" si="4"/>
        <v>993.9</v>
      </c>
      <c r="M8" s="18">
        <f t="shared" si="5"/>
        <v>1043.9666666666667</v>
      </c>
      <c r="N8" s="26">
        <f t="shared" si="6"/>
        <v>890.1904761904761</v>
      </c>
    </row>
    <row r="9" spans="1:14" ht="12.75">
      <c r="A9" s="8">
        <v>1929</v>
      </c>
      <c r="B9" s="9">
        <f t="shared" si="1"/>
        <v>8</v>
      </c>
      <c r="C9" s="5">
        <v>2292</v>
      </c>
      <c r="D9" s="6">
        <v>0.1</v>
      </c>
      <c r="E9" s="6">
        <v>0.3</v>
      </c>
      <c r="F9" s="6">
        <v>0.7</v>
      </c>
      <c r="G9" s="6">
        <v>0.9</v>
      </c>
      <c r="H9" s="6">
        <f t="shared" si="0"/>
        <v>0.2222222222222222</v>
      </c>
      <c r="I9" s="7">
        <f>(SUM(C2:C9)/B9)</f>
        <v>1061.375</v>
      </c>
      <c r="J9" s="30">
        <f t="shared" si="2"/>
        <v>925.7142857142858</v>
      </c>
      <c r="K9" s="10">
        <f t="shared" si="3"/>
        <v>1006</v>
      </c>
      <c r="L9" s="22">
        <f t="shared" si="4"/>
        <v>1166.5714285714284</v>
      </c>
      <c r="M9" s="18">
        <f t="shared" si="5"/>
        <v>1246.857142857143</v>
      </c>
      <c r="N9" s="26">
        <f t="shared" si="6"/>
        <v>985.9285714285714</v>
      </c>
    </row>
    <row r="10" spans="1:14" ht="12.75">
      <c r="A10" s="8">
        <v>1930</v>
      </c>
      <c r="B10" s="9">
        <f t="shared" si="1"/>
        <v>9</v>
      </c>
      <c r="C10" s="5">
        <v>3043</v>
      </c>
      <c r="D10" s="6">
        <v>0.1</v>
      </c>
      <c r="E10" s="6">
        <v>0.3</v>
      </c>
      <c r="F10" s="6">
        <v>0.7</v>
      </c>
      <c r="G10" s="6">
        <v>0.9</v>
      </c>
      <c r="H10" s="6">
        <f t="shared" si="0"/>
        <v>0.2</v>
      </c>
      <c r="I10" s="7">
        <f>(SUM(C2:C10)/B10)</f>
        <v>1281.5555555555557</v>
      </c>
      <c r="J10" s="30">
        <f t="shared" si="2"/>
        <v>1184.4375</v>
      </c>
      <c r="K10" s="10">
        <f t="shared" si="3"/>
        <v>1430.5625</v>
      </c>
      <c r="L10" s="22">
        <f t="shared" si="4"/>
        <v>1922.8125</v>
      </c>
      <c r="M10" s="18">
        <f t="shared" si="5"/>
        <v>2168.9375</v>
      </c>
      <c r="N10" s="26">
        <f t="shared" si="6"/>
        <v>1334.8472222222222</v>
      </c>
    </row>
    <row r="11" spans="1:14" ht="12.75">
      <c r="A11" s="8">
        <v>1931</v>
      </c>
      <c r="B11" s="9">
        <f t="shared" si="1"/>
        <v>10</v>
      </c>
      <c r="C11" s="5">
        <v>2413</v>
      </c>
      <c r="D11" s="6">
        <v>0.1</v>
      </c>
      <c r="E11" s="6">
        <v>0.3</v>
      </c>
      <c r="F11" s="6">
        <v>0.7</v>
      </c>
      <c r="G11" s="6">
        <v>0.9</v>
      </c>
      <c r="H11" s="6">
        <f t="shared" si="0"/>
        <v>0.18181818181818182</v>
      </c>
      <c r="I11" s="7">
        <f>(SUM(C2:C11)/B11)</f>
        <v>1394.7</v>
      </c>
      <c r="J11" s="30">
        <f t="shared" si="2"/>
        <v>1457.7</v>
      </c>
      <c r="K11" s="10">
        <f t="shared" si="3"/>
        <v>1809.9888888888888</v>
      </c>
      <c r="L11" s="22">
        <f t="shared" si="4"/>
        <v>2514.5666666666666</v>
      </c>
      <c r="M11" s="18">
        <f t="shared" si="5"/>
        <v>2866.855555555556</v>
      </c>
      <c r="N11" s="26">
        <f t="shared" si="6"/>
        <v>1633.8444444444444</v>
      </c>
    </row>
    <row r="12" spans="1:14" ht="12.75">
      <c r="A12" s="8">
        <v>1932</v>
      </c>
      <c r="B12" s="9">
        <f t="shared" si="1"/>
        <v>11</v>
      </c>
      <c r="C12" s="5">
        <v>2239</v>
      </c>
      <c r="D12" s="6">
        <v>0.1</v>
      </c>
      <c r="E12" s="6">
        <v>0.3</v>
      </c>
      <c r="F12" s="6">
        <v>0.7</v>
      </c>
      <c r="G12" s="6">
        <v>0.9</v>
      </c>
      <c r="H12" s="6">
        <f t="shared" si="0"/>
        <v>0.16666666666666666</v>
      </c>
      <c r="I12" s="7">
        <f>(SUM(C2:C12)/B12)</f>
        <v>1471.4545454545455</v>
      </c>
      <c r="J12" s="30">
        <f t="shared" si="2"/>
        <v>1496.53</v>
      </c>
      <c r="K12" s="10">
        <f t="shared" si="3"/>
        <v>1700.19</v>
      </c>
      <c r="L12" s="22">
        <f t="shared" si="4"/>
        <v>2107.51</v>
      </c>
      <c r="M12" s="18">
        <f t="shared" si="5"/>
        <v>2311.17</v>
      </c>
      <c r="N12" s="26">
        <f t="shared" si="6"/>
        <v>1579.8454545454545</v>
      </c>
    </row>
    <row r="13" spans="1:14" ht="12.75">
      <c r="A13" s="8">
        <v>1933</v>
      </c>
      <c r="B13" s="9">
        <f t="shared" si="1"/>
        <v>12</v>
      </c>
      <c r="C13" s="5">
        <v>2087</v>
      </c>
      <c r="D13" s="6">
        <v>0.1</v>
      </c>
      <c r="E13" s="6">
        <v>0.3</v>
      </c>
      <c r="F13" s="6">
        <v>0.7</v>
      </c>
      <c r="G13" s="6">
        <v>0.9</v>
      </c>
      <c r="H13" s="6">
        <f t="shared" si="0"/>
        <v>0.15384615384615385</v>
      </c>
      <c r="I13" s="7">
        <f>(SUM(C2:C13)/B13)</f>
        <v>1522.75</v>
      </c>
      <c r="J13" s="30">
        <f t="shared" si="2"/>
        <v>1548.2090909090912</v>
      </c>
      <c r="K13" s="10">
        <f t="shared" si="3"/>
        <v>1701.7181818181816</v>
      </c>
      <c r="L13" s="22">
        <f t="shared" si="4"/>
        <v>2008.7363636363636</v>
      </c>
      <c r="M13" s="18">
        <f t="shared" si="5"/>
        <v>2162.245454545455</v>
      </c>
      <c r="N13" s="26">
        <f t="shared" si="6"/>
        <v>1599.378787878788</v>
      </c>
    </row>
    <row r="14" spans="1:14" ht="12.75">
      <c r="A14" s="8">
        <v>1934</v>
      </c>
      <c r="B14" s="9">
        <f t="shared" si="1"/>
        <v>13</v>
      </c>
      <c r="C14" s="5">
        <v>2880</v>
      </c>
      <c r="D14" s="6">
        <v>0.1</v>
      </c>
      <c r="E14" s="6">
        <v>0.3</v>
      </c>
      <c r="F14" s="6">
        <v>0.7</v>
      </c>
      <c r="G14" s="6">
        <v>0.9</v>
      </c>
      <c r="H14" s="6">
        <f t="shared" si="0"/>
        <v>0.14285714285714285</v>
      </c>
      <c r="I14" s="7">
        <f>(SUM(C2:C14)/B14)</f>
        <v>1627.1538461538462</v>
      </c>
      <c r="J14" s="30">
        <f t="shared" si="2"/>
        <v>1579.1750000000002</v>
      </c>
      <c r="K14" s="10">
        <f t="shared" si="3"/>
        <v>1692.025</v>
      </c>
      <c r="L14" s="22">
        <f t="shared" si="4"/>
        <v>1917.725</v>
      </c>
      <c r="M14" s="18">
        <f t="shared" si="5"/>
        <v>2030.5749999999998</v>
      </c>
      <c r="N14" s="26">
        <f t="shared" si="6"/>
        <v>1609.5576923076924</v>
      </c>
    </row>
    <row r="15" spans="1:14" ht="12.75">
      <c r="A15" s="8">
        <v>1935</v>
      </c>
      <c r="B15" s="9">
        <f t="shared" si="1"/>
        <v>14</v>
      </c>
      <c r="C15" s="5">
        <v>3116</v>
      </c>
      <c r="D15" s="6">
        <v>0.1</v>
      </c>
      <c r="E15" s="6">
        <v>0.3</v>
      </c>
      <c r="F15" s="6">
        <v>0.7</v>
      </c>
      <c r="G15" s="6">
        <v>0.9</v>
      </c>
      <c r="H15" s="6">
        <f t="shared" si="0"/>
        <v>0.13333333333333333</v>
      </c>
      <c r="I15" s="7">
        <f>(SUM(C2:C15)/B15)</f>
        <v>1733.5</v>
      </c>
      <c r="J15" s="30">
        <f t="shared" si="2"/>
        <v>1752.4384615384615</v>
      </c>
      <c r="K15" s="10">
        <f t="shared" si="3"/>
        <v>2003.0076923076922</v>
      </c>
      <c r="L15" s="22">
        <f t="shared" si="4"/>
        <v>2504.1461538461535</v>
      </c>
      <c r="M15" s="18">
        <f t="shared" si="5"/>
        <v>2754.7153846153847</v>
      </c>
      <c r="N15" s="26">
        <f t="shared" si="6"/>
        <v>1806.1318681318683</v>
      </c>
    </row>
    <row r="16" spans="1:14" ht="12.75">
      <c r="A16" s="8">
        <v>1936</v>
      </c>
      <c r="B16" s="9">
        <f t="shared" si="1"/>
        <v>15</v>
      </c>
      <c r="C16" s="5">
        <v>4045</v>
      </c>
      <c r="D16" s="6">
        <v>0.1</v>
      </c>
      <c r="E16" s="6">
        <v>0.3</v>
      </c>
      <c r="F16" s="6">
        <v>0.7</v>
      </c>
      <c r="G16" s="6">
        <v>0.9</v>
      </c>
      <c r="H16" s="6">
        <f t="shared" si="0"/>
        <v>0.125</v>
      </c>
      <c r="I16" s="7">
        <f>(SUM(C2:C16)/B16)</f>
        <v>1887.6</v>
      </c>
      <c r="J16" s="30">
        <f t="shared" si="2"/>
        <v>1871.75</v>
      </c>
      <c r="K16" s="10">
        <f t="shared" si="3"/>
        <v>2148.25</v>
      </c>
      <c r="L16" s="22">
        <f t="shared" si="4"/>
        <v>2701.25</v>
      </c>
      <c r="M16" s="18">
        <f t="shared" si="5"/>
        <v>2977.75</v>
      </c>
      <c r="N16" s="26">
        <f t="shared" si="6"/>
        <v>1917.8333333333335</v>
      </c>
    </row>
    <row r="17" spans="1:14" ht="12.75">
      <c r="A17" s="8">
        <v>1937</v>
      </c>
      <c r="B17" s="9">
        <f t="shared" si="1"/>
        <v>16</v>
      </c>
      <c r="C17" s="5">
        <v>5880</v>
      </c>
      <c r="D17" s="6">
        <v>0.1</v>
      </c>
      <c r="E17" s="6">
        <v>0.3</v>
      </c>
      <c r="F17" s="6">
        <v>0.7</v>
      </c>
      <c r="G17" s="6">
        <v>0.9</v>
      </c>
      <c r="H17" s="6">
        <f t="shared" si="0"/>
        <v>0.11764705882352941</v>
      </c>
      <c r="I17" s="7">
        <f>(SUM(C2:C17)/B17)</f>
        <v>2137.125</v>
      </c>
      <c r="J17" s="30">
        <f t="shared" si="2"/>
        <v>2103.34</v>
      </c>
      <c r="K17" s="10">
        <f t="shared" si="3"/>
        <v>2534.8199999999997</v>
      </c>
      <c r="L17" s="22">
        <f t="shared" si="4"/>
        <v>3397.78</v>
      </c>
      <c r="M17" s="18">
        <f t="shared" si="5"/>
        <v>3829.2599999999998</v>
      </c>
      <c r="N17" s="26">
        <f t="shared" si="6"/>
        <v>2157.2749999999996</v>
      </c>
    </row>
    <row r="18" spans="1:14" ht="12.75">
      <c r="A18" s="8">
        <v>1938</v>
      </c>
      <c r="B18" s="9">
        <f t="shared" si="1"/>
        <v>17</v>
      </c>
      <c r="C18" s="5">
        <v>7644</v>
      </c>
      <c r="D18" s="6">
        <v>0.1</v>
      </c>
      <c r="E18" s="6">
        <v>0.3</v>
      </c>
      <c r="F18" s="6">
        <v>0.7</v>
      </c>
      <c r="G18" s="6">
        <v>0.9</v>
      </c>
      <c r="H18" s="6">
        <f t="shared" si="0"/>
        <v>0.1111111111111111</v>
      </c>
      <c r="I18" s="7">
        <f>(SUM(C2:C18)/B18)</f>
        <v>2461.0588235294117</v>
      </c>
      <c r="J18" s="30">
        <f t="shared" si="2"/>
        <v>2511.4125000000004</v>
      </c>
      <c r="K18" s="10">
        <f t="shared" si="3"/>
        <v>3259.9875</v>
      </c>
      <c r="L18" s="22">
        <f t="shared" si="4"/>
        <v>4757.1375</v>
      </c>
      <c r="M18" s="18">
        <f t="shared" si="5"/>
        <v>5505.7125</v>
      </c>
      <c r="N18" s="26">
        <f t="shared" si="6"/>
        <v>2577.4632352941176</v>
      </c>
    </row>
    <row r="19" spans="1:14" ht="12.75">
      <c r="A19" s="8">
        <v>1939</v>
      </c>
      <c r="B19" s="9">
        <f t="shared" si="1"/>
        <v>18</v>
      </c>
      <c r="C19" s="5">
        <v>7678</v>
      </c>
      <c r="D19" s="6">
        <v>0.1</v>
      </c>
      <c r="E19" s="6">
        <v>0.3</v>
      </c>
      <c r="F19" s="6">
        <v>0.7</v>
      </c>
      <c r="G19" s="6">
        <v>0.9</v>
      </c>
      <c r="H19" s="6">
        <f t="shared" si="0"/>
        <v>0.10526315789473684</v>
      </c>
      <c r="I19" s="7">
        <f>(SUM(C2:C19)/B19)</f>
        <v>2750.8888888888887</v>
      </c>
      <c r="J19" s="30">
        <f t="shared" si="2"/>
        <v>2979.3529411764707</v>
      </c>
      <c r="K19" s="10">
        <f t="shared" si="3"/>
        <v>4015.941176470588</v>
      </c>
      <c r="L19" s="22">
        <f t="shared" si="4"/>
        <v>6089.1176470588225</v>
      </c>
      <c r="M19" s="18">
        <f t="shared" si="5"/>
        <v>7125.705882352941</v>
      </c>
      <c r="N19" s="26">
        <f t="shared" si="6"/>
        <v>3036.9411764705883</v>
      </c>
    </row>
    <row r="20" spans="1:14" ht="12.75">
      <c r="A20" s="8">
        <v>1940</v>
      </c>
      <c r="B20" s="9">
        <f t="shared" si="1"/>
        <v>19</v>
      </c>
      <c r="C20" s="5">
        <v>7028</v>
      </c>
      <c r="D20" s="6">
        <v>0.1</v>
      </c>
      <c r="E20" s="6">
        <v>0.3</v>
      </c>
      <c r="F20" s="6">
        <v>0.7</v>
      </c>
      <c r="G20" s="6">
        <v>0.9</v>
      </c>
      <c r="H20" s="6">
        <f t="shared" si="0"/>
        <v>0.1</v>
      </c>
      <c r="I20" s="7">
        <f>(SUM(C2:C20)/B20)</f>
        <v>2976</v>
      </c>
      <c r="J20" s="30">
        <f t="shared" si="2"/>
        <v>3243.6</v>
      </c>
      <c r="K20" s="10">
        <f t="shared" si="3"/>
        <v>4229.022222222222</v>
      </c>
      <c r="L20" s="22">
        <f t="shared" si="4"/>
        <v>6199.866666666666</v>
      </c>
      <c r="M20" s="18">
        <f t="shared" si="5"/>
        <v>7185.288888888888</v>
      </c>
      <c r="N20" s="26">
        <f t="shared" si="6"/>
        <v>3269.53216374269</v>
      </c>
    </row>
    <row r="21" spans="1:14" ht="12.75">
      <c r="A21" s="8">
        <v>1941</v>
      </c>
      <c r="B21" s="9">
        <f t="shared" si="1"/>
        <v>20</v>
      </c>
      <c r="C21" s="5">
        <v>5751</v>
      </c>
      <c r="D21" s="6">
        <v>0.1</v>
      </c>
      <c r="E21" s="6">
        <v>0.3</v>
      </c>
      <c r="F21" s="6">
        <v>0.7</v>
      </c>
      <c r="G21" s="6">
        <v>0.9</v>
      </c>
      <c r="H21" s="6">
        <f t="shared" si="0"/>
        <v>0.09523809523809523</v>
      </c>
      <c r="I21" s="7">
        <f>(SUM(C2:C21)/B21)</f>
        <v>3114.75</v>
      </c>
      <c r="J21" s="30">
        <f t="shared" si="2"/>
        <v>3381.2000000000003</v>
      </c>
      <c r="K21" s="10">
        <f t="shared" si="3"/>
        <v>4191.6</v>
      </c>
      <c r="L21" s="22">
        <f t="shared" si="4"/>
        <v>5812.4</v>
      </c>
      <c r="M21" s="18">
        <f t="shared" si="5"/>
        <v>6622.799999999999</v>
      </c>
      <c r="N21" s="26">
        <f t="shared" si="6"/>
        <v>3381.2000000000003</v>
      </c>
    </row>
    <row r="22" spans="1:14" ht="12.75">
      <c r="A22" s="8">
        <v>1942</v>
      </c>
      <c r="B22" s="9">
        <f t="shared" si="1"/>
        <v>21</v>
      </c>
      <c r="C22" s="5">
        <v>5941</v>
      </c>
      <c r="D22" s="6">
        <v>0.1</v>
      </c>
      <c r="E22" s="6">
        <v>0.3</v>
      </c>
      <c r="F22" s="6">
        <v>0.7</v>
      </c>
      <c r="G22" s="6">
        <v>0.9</v>
      </c>
      <c r="H22" s="6">
        <f t="shared" si="0"/>
        <v>0.09090909090909091</v>
      </c>
      <c r="I22" s="7">
        <f>(SUM(C2:C22)/B22)</f>
        <v>3249.3333333333335</v>
      </c>
      <c r="J22" s="30">
        <f t="shared" si="2"/>
        <v>3378.375</v>
      </c>
      <c r="K22" s="10">
        <f t="shared" si="3"/>
        <v>3905.625</v>
      </c>
      <c r="L22" s="22">
        <f t="shared" si="4"/>
        <v>4960.125</v>
      </c>
      <c r="M22" s="18">
        <f t="shared" si="5"/>
        <v>5487.375</v>
      </c>
      <c r="N22" s="26">
        <f t="shared" si="6"/>
        <v>3365.8214285714284</v>
      </c>
    </row>
    <row r="23" spans="1:14" ht="12.75">
      <c r="A23" s="8">
        <v>1943</v>
      </c>
      <c r="B23" s="9">
        <f t="shared" si="1"/>
        <v>22</v>
      </c>
      <c r="C23" s="5">
        <v>4704</v>
      </c>
      <c r="D23" s="6">
        <v>0.1</v>
      </c>
      <c r="E23" s="6">
        <v>0.3</v>
      </c>
      <c r="F23" s="6">
        <v>0.7</v>
      </c>
      <c r="G23" s="6">
        <v>0.9</v>
      </c>
      <c r="H23" s="6">
        <f t="shared" si="0"/>
        <v>0.08695652173913043</v>
      </c>
      <c r="I23" s="7">
        <f>(SUM(C2:C23)/B23)</f>
        <v>3315.4545454545455</v>
      </c>
      <c r="J23" s="30">
        <f t="shared" si="2"/>
        <v>3518.5</v>
      </c>
      <c r="K23" s="10">
        <f t="shared" si="3"/>
        <v>4056.833333333333</v>
      </c>
      <c r="L23" s="22">
        <f t="shared" si="4"/>
        <v>5133.5</v>
      </c>
      <c r="M23" s="18">
        <f t="shared" si="5"/>
        <v>5671.833333333334</v>
      </c>
      <c r="N23" s="26">
        <f t="shared" si="6"/>
        <v>3494.030303030303</v>
      </c>
    </row>
    <row r="24" spans="1:14" ht="12.75">
      <c r="A24" s="8">
        <v>1944</v>
      </c>
      <c r="B24" s="9">
        <f t="shared" si="1"/>
        <v>23</v>
      </c>
      <c r="C24" s="5">
        <v>2715</v>
      </c>
      <c r="D24" s="6">
        <v>0.1</v>
      </c>
      <c r="E24" s="6">
        <v>0.3</v>
      </c>
      <c r="F24" s="6">
        <v>0.7</v>
      </c>
      <c r="G24" s="6">
        <v>0.9</v>
      </c>
      <c r="H24" s="6">
        <f t="shared" si="0"/>
        <v>0.08333333333333333</v>
      </c>
      <c r="I24" s="7">
        <f>(SUM(C2:C24)/B24)</f>
        <v>3289.3478260869565</v>
      </c>
      <c r="J24" s="30">
        <f t="shared" si="2"/>
        <v>3454.309090909091</v>
      </c>
      <c r="K24" s="10">
        <f t="shared" si="3"/>
        <v>3732.018181818182</v>
      </c>
      <c r="L24" s="22">
        <f t="shared" si="4"/>
        <v>4287.436363636363</v>
      </c>
      <c r="M24" s="18">
        <f t="shared" si="5"/>
        <v>4565.145454545454</v>
      </c>
      <c r="N24" s="26">
        <f t="shared" si="6"/>
        <v>3436.197628458498</v>
      </c>
    </row>
    <row r="25" spans="1:14" ht="12.75">
      <c r="A25" s="8">
        <v>1945</v>
      </c>
      <c r="B25" s="9">
        <f t="shared" si="1"/>
        <v>24</v>
      </c>
      <c r="C25" s="5">
        <v>3786</v>
      </c>
      <c r="D25" s="6">
        <v>0.1</v>
      </c>
      <c r="E25" s="6">
        <v>0.3</v>
      </c>
      <c r="F25" s="6">
        <v>0.7</v>
      </c>
      <c r="G25" s="6">
        <v>0.9</v>
      </c>
      <c r="H25" s="6">
        <f t="shared" si="0"/>
        <v>0.08</v>
      </c>
      <c r="I25" s="7">
        <f>(SUM(C2:C25)/B25)</f>
        <v>3310.0416666666665</v>
      </c>
      <c r="J25" s="30">
        <f t="shared" si="2"/>
        <v>3231.913043478261</v>
      </c>
      <c r="K25" s="10">
        <f t="shared" si="3"/>
        <v>3117.0434782608695</v>
      </c>
      <c r="L25" s="22">
        <f t="shared" si="4"/>
        <v>2887.304347826087</v>
      </c>
      <c r="M25" s="18">
        <f t="shared" si="5"/>
        <v>2772.4347826086955</v>
      </c>
      <c r="N25" s="26">
        <f t="shared" si="6"/>
        <v>3241.4855072463765</v>
      </c>
    </row>
    <row r="26" spans="1:14" ht="12.75">
      <c r="A26" s="8">
        <v>1946</v>
      </c>
      <c r="B26" s="9">
        <f t="shared" si="1"/>
        <v>25</v>
      </c>
      <c r="C26" s="5">
        <v>4942</v>
      </c>
      <c r="D26" s="6">
        <v>0.1</v>
      </c>
      <c r="E26" s="6">
        <v>0.3</v>
      </c>
      <c r="F26" s="6">
        <v>0.7</v>
      </c>
      <c r="G26" s="6">
        <v>0.9</v>
      </c>
      <c r="H26" s="6">
        <f t="shared" si="0"/>
        <v>0.07692307692307693</v>
      </c>
      <c r="I26" s="7">
        <f>(SUM(C2:C26)/B26)</f>
        <v>3375.32</v>
      </c>
      <c r="J26" s="30">
        <f t="shared" si="2"/>
        <v>3357.6375</v>
      </c>
      <c r="K26" s="10">
        <f t="shared" si="3"/>
        <v>3452.8291666666664</v>
      </c>
      <c r="L26" s="22">
        <f t="shared" si="4"/>
        <v>3643.2124999999996</v>
      </c>
      <c r="M26" s="18">
        <f t="shared" si="5"/>
        <v>3738.4041666666667</v>
      </c>
      <c r="N26" s="26">
        <f t="shared" si="6"/>
        <v>3348.1183333333333</v>
      </c>
    </row>
    <row r="27" spans="1:14" ht="12.75">
      <c r="A27" s="8">
        <v>1947</v>
      </c>
      <c r="B27" s="9">
        <f t="shared" si="1"/>
        <v>26</v>
      </c>
      <c r="C27" s="5">
        <v>7051</v>
      </c>
      <c r="D27" s="6">
        <v>0.1</v>
      </c>
      <c r="E27" s="6">
        <v>0.3</v>
      </c>
      <c r="F27" s="6">
        <v>0.7</v>
      </c>
      <c r="G27" s="6">
        <v>0.9</v>
      </c>
      <c r="H27" s="6">
        <f t="shared" si="0"/>
        <v>0.07407407407407407</v>
      </c>
      <c r="I27" s="7">
        <f>(SUM(C2:C27)/B27)</f>
        <v>3516.6923076923076</v>
      </c>
      <c r="J27" s="30">
        <f t="shared" si="2"/>
        <v>3531.9880000000003</v>
      </c>
      <c r="K27" s="10">
        <f t="shared" si="3"/>
        <v>3845.324</v>
      </c>
      <c r="L27" s="22">
        <f t="shared" si="4"/>
        <v>4471.996</v>
      </c>
      <c r="M27" s="18">
        <f t="shared" si="5"/>
        <v>4785.332</v>
      </c>
      <c r="N27" s="26">
        <f t="shared" si="6"/>
        <v>3495.8338461538465</v>
      </c>
    </row>
    <row r="28" spans="1:14" ht="12.75">
      <c r="A28" s="8">
        <v>1948</v>
      </c>
      <c r="B28" s="9">
        <f t="shared" si="1"/>
        <v>27</v>
      </c>
      <c r="C28" s="5"/>
      <c r="D28" s="6">
        <v>0.1</v>
      </c>
      <c r="E28" s="6">
        <v>0.3</v>
      </c>
      <c r="F28" s="6">
        <v>0.7</v>
      </c>
      <c r="G28" s="6">
        <v>0.9</v>
      </c>
      <c r="H28" s="6">
        <f t="shared" si="0"/>
        <v>0.07142857142857142</v>
      </c>
      <c r="I28" s="7">
        <f>(SUM(C2:C28)/B28)</f>
        <v>3386.4444444444443</v>
      </c>
      <c r="J28" s="30">
        <f t="shared" si="2"/>
        <v>3870.123076923077</v>
      </c>
      <c r="K28" s="10">
        <f t="shared" si="3"/>
        <v>4576.984615384615</v>
      </c>
      <c r="L28" s="22">
        <f t="shared" si="4"/>
        <v>5990.707692307692</v>
      </c>
      <c r="M28" s="18">
        <f t="shared" si="5"/>
        <v>6697.569230769232</v>
      </c>
      <c r="N28" s="26">
        <f t="shared" si="6"/>
        <v>3778.4928774928776</v>
      </c>
    </row>
    <row r="29" spans="1:14" ht="12.75">
      <c r="A29" s="8">
        <v>1949</v>
      </c>
      <c r="B29" s="9">
        <f t="shared" si="1"/>
        <v>28</v>
      </c>
      <c r="C29" s="5"/>
      <c r="D29" s="6">
        <v>0.1</v>
      </c>
      <c r="E29" s="6">
        <v>0.3</v>
      </c>
      <c r="F29" s="6">
        <v>0.7</v>
      </c>
      <c r="G29" s="6">
        <v>0.9</v>
      </c>
      <c r="H29" s="6">
        <f t="shared" si="0"/>
        <v>0.06896551724137931</v>
      </c>
      <c r="I29" s="7">
        <f>(SUM(C2:C29)/B29)</f>
        <v>3265.5</v>
      </c>
      <c r="J29" s="30">
        <f t="shared" si="2"/>
        <v>3047.8</v>
      </c>
      <c r="K29" s="10">
        <f t="shared" si="3"/>
        <v>2370.511111111111</v>
      </c>
      <c r="L29" s="22">
        <f t="shared" si="4"/>
        <v>1015.9333333333335</v>
      </c>
      <c r="M29" s="18">
        <f t="shared" si="5"/>
        <v>338.64444444444433</v>
      </c>
      <c r="N29" s="26">
        <f t="shared" si="6"/>
        <v>3144.5555555555557</v>
      </c>
    </row>
    <row r="30" spans="1:14" ht="12.75">
      <c r="A30" s="8">
        <v>1950</v>
      </c>
      <c r="B30" s="9">
        <f t="shared" si="1"/>
        <v>29</v>
      </c>
      <c r="C30" s="5"/>
      <c r="D30" s="6">
        <v>0.1</v>
      </c>
      <c r="E30" s="6">
        <v>0.3</v>
      </c>
      <c r="F30" s="6">
        <v>0.7</v>
      </c>
      <c r="G30" s="6">
        <v>0.9</v>
      </c>
      <c r="H30" s="6">
        <f t="shared" si="0"/>
        <v>0.06666666666666667</v>
      </c>
      <c r="I30" s="7">
        <f>(SUM(C2:C30)/B30)</f>
        <v>3152.896551724138</v>
      </c>
      <c r="J30" s="30">
        <f t="shared" si="2"/>
        <v>2938.9500000000003</v>
      </c>
      <c r="K30" s="10">
        <f t="shared" si="3"/>
        <v>2285.85</v>
      </c>
      <c r="L30" s="22">
        <f t="shared" si="4"/>
        <v>979.6500000000001</v>
      </c>
      <c r="M30" s="18">
        <f t="shared" si="5"/>
        <v>326.54999999999995</v>
      </c>
      <c r="N30" s="26">
        <f t="shared" si="6"/>
        <v>3040.293103448276</v>
      </c>
    </row>
    <row r="31" spans="1:14" ht="12.75">
      <c r="A31" s="8">
        <v>1951</v>
      </c>
      <c r="B31" s="9">
        <f t="shared" si="1"/>
        <v>30</v>
      </c>
      <c r="C31" s="5"/>
      <c r="D31" s="6">
        <v>0.1</v>
      </c>
      <c r="E31" s="6">
        <v>0.3</v>
      </c>
      <c r="F31" s="6">
        <v>0.7</v>
      </c>
      <c r="G31" s="6">
        <v>0.9</v>
      </c>
      <c r="H31" s="6">
        <f t="shared" si="0"/>
        <v>0.06451612903225806</v>
      </c>
      <c r="I31" s="7">
        <f>(SUM(C2:C31)/B31)</f>
        <v>3047.8</v>
      </c>
      <c r="J31" s="30">
        <f t="shared" si="2"/>
        <v>2837.6068965517243</v>
      </c>
      <c r="K31" s="10">
        <f t="shared" si="3"/>
        <v>2207.0275862068966</v>
      </c>
      <c r="L31" s="22">
        <f t="shared" si="4"/>
        <v>945.8689655172416</v>
      </c>
      <c r="M31" s="18">
        <f t="shared" si="5"/>
        <v>315.28965517241375</v>
      </c>
      <c r="N31" s="26">
        <f t="shared" si="6"/>
        <v>2942.7034482758622</v>
      </c>
    </row>
    <row r="32" spans="1:14" ht="12.75">
      <c r="A32" s="8">
        <v>1952</v>
      </c>
      <c r="B32" s="9">
        <f t="shared" si="1"/>
        <v>31</v>
      </c>
      <c r="C32" s="5">
        <v>11352</v>
      </c>
      <c r="D32" s="6">
        <v>0.1</v>
      </c>
      <c r="E32" s="6">
        <v>0.3</v>
      </c>
      <c r="F32" s="6">
        <v>0.7</v>
      </c>
      <c r="G32" s="6">
        <v>0.9</v>
      </c>
      <c r="H32" s="6">
        <f t="shared" si="0"/>
        <v>0.0625</v>
      </c>
      <c r="I32" s="7">
        <f>(SUM(C2:C32)/B32)</f>
        <v>3315.6774193548385</v>
      </c>
      <c r="J32" s="30">
        <f t="shared" si="2"/>
        <v>2743.0200000000004</v>
      </c>
      <c r="K32" s="10">
        <f t="shared" si="3"/>
        <v>2133.46</v>
      </c>
      <c r="L32" s="22">
        <f t="shared" si="4"/>
        <v>914.3400000000001</v>
      </c>
      <c r="M32" s="18">
        <f t="shared" si="5"/>
        <v>304.78</v>
      </c>
      <c r="N32" s="26">
        <f t="shared" si="6"/>
        <v>2851.167741935484</v>
      </c>
    </row>
    <row r="33" spans="1:14" ht="12.75">
      <c r="A33" s="8">
        <v>1953</v>
      </c>
      <c r="B33" s="9">
        <f t="shared" si="1"/>
        <v>32</v>
      </c>
      <c r="C33" s="5">
        <v>17011</v>
      </c>
      <c r="D33" s="6">
        <v>0.1</v>
      </c>
      <c r="E33" s="6">
        <v>0.3</v>
      </c>
      <c r="F33" s="6">
        <v>0.7</v>
      </c>
      <c r="G33" s="6">
        <v>0.9</v>
      </c>
      <c r="H33" s="6">
        <f t="shared" si="0"/>
        <v>0.06060606060606061</v>
      </c>
      <c r="I33" s="7">
        <f>(SUM(C2:C33)/B33)</f>
        <v>3743.65625</v>
      </c>
      <c r="J33" s="30">
        <f t="shared" si="2"/>
        <v>4119.309677419355</v>
      </c>
      <c r="K33" s="10">
        <f t="shared" si="3"/>
        <v>5726.574193548387</v>
      </c>
      <c r="L33" s="22">
        <f t="shared" si="4"/>
        <v>8941.103225806452</v>
      </c>
      <c r="M33" s="18">
        <f t="shared" si="5"/>
        <v>10548.367741935484</v>
      </c>
      <c r="N33" s="26">
        <f t="shared" si="6"/>
        <v>3817.947580645161</v>
      </c>
    </row>
    <row r="34" spans="1:14" ht="12.75">
      <c r="A34" s="8">
        <v>1954</v>
      </c>
      <c r="B34" s="9">
        <f t="shared" si="1"/>
        <v>33</v>
      </c>
      <c r="C34" s="5">
        <v>22166</v>
      </c>
      <c r="D34" s="6">
        <v>0.1</v>
      </c>
      <c r="E34" s="6">
        <v>0.3</v>
      </c>
      <c r="F34" s="6">
        <v>0.7</v>
      </c>
      <c r="G34" s="6">
        <v>0.9</v>
      </c>
      <c r="H34" s="6">
        <f t="shared" si="0"/>
        <v>0.058823529411764705</v>
      </c>
      <c r="I34" s="7">
        <f>(SUM(C2:C34)/B34)</f>
        <v>4301.909090909091</v>
      </c>
      <c r="J34" s="30">
        <f t="shared" si="2"/>
        <v>5070.390625</v>
      </c>
      <c r="K34" s="10">
        <f t="shared" si="3"/>
        <v>7723.859375</v>
      </c>
      <c r="L34" s="22">
        <f t="shared" si="4"/>
        <v>13030.796875</v>
      </c>
      <c r="M34" s="18">
        <f t="shared" si="5"/>
        <v>15684.265625</v>
      </c>
      <c r="N34" s="26">
        <f t="shared" si="6"/>
        <v>4547.73768939394</v>
      </c>
    </row>
    <row r="35" spans="1:14" ht="12.75">
      <c r="A35" s="8">
        <v>1955</v>
      </c>
      <c r="B35" s="9">
        <f t="shared" si="1"/>
        <v>34</v>
      </c>
      <c r="C35" s="5">
        <v>27173</v>
      </c>
      <c r="D35" s="6">
        <v>0.1</v>
      </c>
      <c r="E35" s="6">
        <v>0.3</v>
      </c>
      <c r="F35" s="6">
        <v>0.7</v>
      </c>
      <c r="G35" s="6">
        <v>0.9</v>
      </c>
      <c r="H35" s="6">
        <f t="shared" si="0"/>
        <v>0.05714285714285714</v>
      </c>
      <c r="I35" s="7">
        <f>(SUM(C2:C35)/B35)</f>
        <v>4974.588235294118</v>
      </c>
      <c r="J35" s="30">
        <f t="shared" si="2"/>
        <v>6088.318181818182</v>
      </c>
      <c r="K35" s="10">
        <f t="shared" si="3"/>
        <v>9661.136363636364</v>
      </c>
      <c r="L35" s="22">
        <f t="shared" si="4"/>
        <v>16806.772727272728</v>
      </c>
      <c r="M35" s="18">
        <f t="shared" si="5"/>
        <v>20379.59090909091</v>
      </c>
      <c r="N35" s="26">
        <f t="shared" si="6"/>
        <v>5352.737967914439</v>
      </c>
    </row>
    <row r="36" spans="1:14" ht="12.75">
      <c r="A36" s="8">
        <v>1956</v>
      </c>
      <c r="B36" s="9">
        <f t="shared" si="1"/>
        <v>35</v>
      </c>
      <c r="C36" s="5">
        <v>28716</v>
      </c>
      <c r="D36" s="6">
        <v>0.1</v>
      </c>
      <c r="E36" s="6">
        <v>0.3</v>
      </c>
      <c r="F36" s="6">
        <v>0.7</v>
      </c>
      <c r="G36" s="6">
        <v>0.9</v>
      </c>
      <c r="H36" s="6">
        <f t="shared" si="0"/>
        <v>0.05555555555555555</v>
      </c>
      <c r="I36" s="7">
        <f>(SUM(C2:C36)/B36)</f>
        <v>5652.914285714286</v>
      </c>
      <c r="J36" s="30">
        <f t="shared" si="2"/>
        <v>7194.429411764707</v>
      </c>
      <c r="K36" s="10">
        <f t="shared" si="3"/>
        <v>11634.111764705882</v>
      </c>
      <c r="L36" s="22">
        <f t="shared" si="4"/>
        <v>20513.476470588233</v>
      </c>
      <c r="M36" s="18">
        <f t="shared" si="5"/>
        <v>24953.15882352941</v>
      </c>
      <c r="N36" s="26">
        <f t="shared" si="6"/>
        <v>6243.068907563025</v>
      </c>
    </row>
    <row r="37" spans="1:14" ht="12.75">
      <c r="A37" s="8">
        <v>1957</v>
      </c>
      <c r="B37" s="9">
        <f t="shared" si="1"/>
        <v>36</v>
      </c>
      <c r="C37" s="5">
        <v>29588</v>
      </c>
      <c r="D37" s="6">
        <v>0.1</v>
      </c>
      <c r="E37" s="6">
        <v>0.3</v>
      </c>
      <c r="F37" s="6">
        <v>0.7</v>
      </c>
      <c r="G37" s="6">
        <v>0.9</v>
      </c>
      <c r="H37" s="6">
        <f t="shared" si="0"/>
        <v>0.05405405405405406</v>
      </c>
      <c r="I37" s="7">
        <f>(SUM(C2:C37)/B37)</f>
        <v>6317.777777777777</v>
      </c>
      <c r="J37" s="30">
        <f t="shared" si="2"/>
        <v>7959.222857142858</v>
      </c>
      <c r="K37" s="10">
        <f t="shared" si="3"/>
        <v>12571.84</v>
      </c>
      <c r="L37" s="22">
        <f t="shared" si="4"/>
        <v>21797.074285714283</v>
      </c>
      <c r="M37" s="18">
        <f t="shared" si="5"/>
        <v>26409.69142857143</v>
      </c>
      <c r="N37" s="26">
        <f t="shared" si="6"/>
        <v>6934.196825396825</v>
      </c>
    </row>
    <row r="38" spans="1:14" ht="12.75">
      <c r="A38" s="8">
        <v>1958</v>
      </c>
      <c r="B38" s="9">
        <f t="shared" si="1"/>
        <v>37</v>
      </c>
      <c r="C38" s="5">
        <v>30827</v>
      </c>
      <c r="D38" s="6">
        <v>0.1</v>
      </c>
      <c r="E38" s="6">
        <v>0.3</v>
      </c>
      <c r="F38" s="6">
        <v>0.7</v>
      </c>
      <c r="G38" s="6">
        <v>0.9</v>
      </c>
      <c r="H38" s="6">
        <f t="shared" si="0"/>
        <v>0.05263157894736842</v>
      </c>
      <c r="I38" s="7">
        <f>(SUM(C2:C38)/B38)</f>
        <v>6980.189189189189</v>
      </c>
      <c r="J38" s="30">
        <f t="shared" si="2"/>
        <v>8644.8</v>
      </c>
      <c r="K38" s="10">
        <f t="shared" si="3"/>
        <v>13298.844444444443</v>
      </c>
      <c r="L38" s="22">
        <f t="shared" si="4"/>
        <v>22606.93333333333</v>
      </c>
      <c r="M38" s="18">
        <f t="shared" si="5"/>
        <v>27260.977777777778</v>
      </c>
      <c r="N38" s="26">
        <f t="shared" si="6"/>
        <v>7575.627627627628</v>
      </c>
    </row>
    <row r="39" spans="1:14" ht="12.75">
      <c r="A39" s="8">
        <v>1959</v>
      </c>
      <c r="B39" s="9">
        <f t="shared" si="1"/>
        <v>38</v>
      </c>
      <c r="C39" s="5">
        <v>36576</v>
      </c>
      <c r="D39" s="6">
        <v>0.1</v>
      </c>
      <c r="E39" s="6">
        <v>0.3</v>
      </c>
      <c r="F39" s="6">
        <v>0.7</v>
      </c>
      <c r="G39" s="6">
        <v>0.9</v>
      </c>
      <c r="H39" s="6">
        <f t="shared" si="0"/>
        <v>0.05128205128205128</v>
      </c>
      <c r="I39" s="7">
        <f>(SUM(C2:C39)/B39)</f>
        <v>7759.026315789473</v>
      </c>
      <c r="J39" s="30">
        <f t="shared" si="2"/>
        <v>9364.87027027027</v>
      </c>
      <c r="K39" s="10">
        <f t="shared" si="3"/>
        <v>14134.232432432433</v>
      </c>
      <c r="L39" s="22">
        <f t="shared" si="4"/>
        <v>23672.956756756754</v>
      </c>
      <c r="M39" s="18">
        <f t="shared" si="5"/>
        <v>28442.318918918918</v>
      </c>
      <c r="N39" s="26">
        <f t="shared" si="6"/>
        <v>8235.284495021337</v>
      </c>
    </row>
    <row r="40" spans="1:14" ht="12.75">
      <c r="A40" s="8">
        <v>1960</v>
      </c>
      <c r="B40" s="9">
        <f t="shared" si="1"/>
        <v>39</v>
      </c>
      <c r="C40" s="5">
        <v>43104</v>
      </c>
      <c r="D40" s="6">
        <v>0.1</v>
      </c>
      <c r="E40" s="6">
        <v>0.3</v>
      </c>
      <c r="F40" s="6">
        <v>0.7</v>
      </c>
      <c r="G40" s="6">
        <v>0.9</v>
      </c>
      <c r="H40" s="6">
        <f t="shared" si="0"/>
        <v>0.05</v>
      </c>
      <c r="I40" s="7">
        <f>(SUM(C2:C40)/B40)</f>
        <v>8665.307692307691</v>
      </c>
      <c r="J40" s="30">
        <f t="shared" si="2"/>
        <v>10640.723684210527</v>
      </c>
      <c r="K40" s="10">
        <f t="shared" si="3"/>
        <v>16404.11842105263</v>
      </c>
      <c r="L40" s="22">
        <f t="shared" si="4"/>
        <v>27930.90789473684</v>
      </c>
      <c r="M40" s="18">
        <f t="shared" si="5"/>
        <v>33694.30263157895</v>
      </c>
      <c r="N40" s="26">
        <f t="shared" si="6"/>
        <v>9236.81983805668</v>
      </c>
    </row>
    <row r="41" spans="1:14" ht="12.75">
      <c r="A41" s="8">
        <v>1961</v>
      </c>
      <c r="B41" s="9">
        <f t="shared" si="1"/>
        <v>40</v>
      </c>
      <c r="C41" s="5">
        <v>45062</v>
      </c>
      <c r="D41" s="6">
        <v>0.1</v>
      </c>
      <c r="E41" s="6">
        <v>0.3</v>
      </c>
      <c r="F41" s="6">
        <v>0.7</v>
      </c>
      <c r="G41" s="6">
        <v>0.9</v>
      </c>
      <c r="H41" s="6">
        <f t="shared" si="0"/>
        <v>0.04878048780487805</v>
      </c>
      <c r="I41" s="7">
        <f>(SUM(C2:C41)/B41)</f>
        <v>9575.225</v>
      </c>
      <c r="J41" s="30">
        <f t="shared" si="2"/>
        <v>12109.176923076924</v>
      </c>
      <c r="K41" s="10">
        <f t="shared" si="3"/>
        <v>18996.915384615382</v>
      </c>
      <c r="L41" s="22">
        <f t="shared" si="4"/>
        <v>32772.39230769231</v>
      </c>
      <c r="M41" s="18">
        <f t="shared" si="5"/>
        <v>39660.13076923077</v>
      </c>
      <c r="N41" s="26">
        <f t="shared" si="6"/>
        <v>10387.242307692308</v>
      </c>
    </row>
    <row r="42" spans="1:14" ht="12.75">
      <c r="A42" s="8">
        <v>1962</v>
      </c>
      <c r="B42" s="9">
        <f t="shared" si="1"/>
        <v>41</v>
      </c>
      <c r="C42" s="5">
        <v>46285</v>
      </c>
      <c r="D42" s="6">
        <v>0.1</v>
      </c>
      <c r="E42" s="6">
        <v>0.3</v>
      </c>
      <c r="F42" s="6">
        <v>0.7</v>
      </c>
      <c r="G42" s="6">
        <v>0.9</v>
      </c>
      <c r="H42" s="6">
        <f t="shared" si="0"/>
        <v>0.047619047619047616</v>
      </c>
      <c r="I42" s="7">
        <f>(SUM(C2:C42)/B42)</f>
        <v>10470.585365853658</v>
      </c>
      <c r="J42" s="30">
        <f t="shared" si="2"/>
        <v>13123.9025</v>
      </c>
      <c r="K42" s="10">
        <f t="shared" si="3"/>
        <v>20221.2575</v>
      </c>
      <c r="L42" s="22">
        <f t="shared" si="4"/>
        <v>34415.9675</v>
      </c>
      <c r="M42" s="18">
        <f t="shared" si="5"/>
        <v>41513.3225</v>
      </c>
      <c r="N42" s="26">
        <f t="shared" si="6"/>
        <v>11306.287195121951</v>
      </c>
    </row>
    <row r="43" spans="1:14" ht="12.75">
      <c r="A43" s="8">
        <v>1963</v>
      </c>
      <c r="B43" s="9">
        <f t="shared" si="1"/>
        <v>42</v>
      </c>
      <c r="C43" s="5">
        <v>44858</v>
      </c>
      <c r="D43" s="6">
        <v>0.1</v>
      </c>
      <c r="E43" s="6">
        <v>0.3</v>
      </c>
      <c r="F43" s="6">
        <v>0.7</v>
      </c>
      <c r="G43" s="6">
        <v>0.9</v>
      </c>
      <c r="H43" s="6">
        <f t="shared" si="0"/>
        <v>0.046511627906976744</v>
      </c>
      <c r="I43" s="7">
        <f>(SUM(C2:C43)/B43)</f>
        <v>11289.333333333334</v>
      </c>
      <c r="J43" s="30">
        <f t="shared" si="2"/>
        <v>14052.026829268292</v>
      </c>
      <c r="K43" s="10">
        <f t="shared" si="3"/>
        <v>21214.90975609756</v>
      </c>
      <c r="L43" s="22">
        <f t="shared" si="4"/>
        <v>35540.675609756094</v>
      </c>
      <c r="M43" s="18">
        <f t="shared" si="5"/>
        <v>42703.55853658536</v>
      </c>
      <c r="N43" s="26">
        <f t="shared" si="6"/>
        <v>12176.033681765388</v>
      </c>
    </row>
    <row r="44" spans="1:14" ht="12.75">
      <c r="A44" s="8">
        <v>1964</v>
      </c>
      <c r="B44" s="9">
        <f t="shared" si="1"/>
        <v>43</v>
      </c>
      <c r="C44" s="5">
        <v>47689</v>
      </c>
      <c r="D44" s="6">
        <v>0.1</v>
      </c>
      <c r="E44" s="6">
        <v>0.3</v>
      </c>
      <c r="F44" s="6">
        <v>0.7</v>
      </c>
      <c r="G44" s="6">
        <v>0.9</v>
      </c>
      <c r="H44" s="6">
        <f t="shared" si="0"/>
        <v>0.045454545454545456</v>
      </c>
      <c r="I44" s="7">
        <f>(SUM(C2:C44)/B44)</f>
        <v>12135.837209302326</v>
      </c>
      <c r="J44" s="30">
        <f t="shared" si="2"/>
        <v>14646.2</v>
      </c>
      <c r="K44" s="10">
        <f t="shared" si="3"/>
        <v>21359.933333333334</v>
      </c>
      <c r="L44" s="22">
        <f t="shared" si="4"/>
        <v>34787.4</v>
      </c>
      <c r="M44" s="18">
        <f t="shared" si="5"/>
        <v>41501.13333333334</v>
      </c>
      <c r="N44" s="26">
        <f t="shared" si="6"/>
        <v>12850.666666666668</v>
      </c>
    </row>
    <row r="45" spans="1:14" ht="12.75">
      <c r="A45" s="8">
        <v>1965</v>
      </c>
      <c r="B45" s="9">
        <f t="shared" si="1"/>
        <v>44</v>
      </c>
      <c r="C45" s="5">
        <v>72725</v>
      </c>
      <c r="D45" s="6">
        <v>0.1</v>
      </c>
      <c r="E45" s="6">
        <v>0.3</v>
      </c>
      <c r="F45" s="6">
        <v>0.7</v>
      </c>
      <c r="G45" s="6">
        <v>0.9</v>
      </c>
      <c r="H45" s="6">
        <f t="shared" si="0"/>
        <v>0.044444444444444446</v>
      </c>
      <c r="I45" s="7">
        <f>(SUM(C2:C45)/B45)</f>
        <v>13512.863636363636</v>
      </c>
      <c r="J45" s="30">
        <f t="shared" si="2"/>
        <v>15691.153488372096</v>
      </c>
      <c r="K45" s="10">
        <f t="shared" si="3"/>
        <v>22801.786046511625</v>
      </c>
      <c r="L45" s="22">
        <f t="shared" si="4"/>
        <v>37023.051162790696</v>
      </c>
      <c r="M45" s="18">
        <f t="shared" si="5"/>
        <v>44133.68372093023</v>
      </c>
      <c r="N45" s="26">
        <f t="shared" si="6"/>
        <v>13751.890063424948</v>
      </c>
    </row>
    <row r="46" spans="1:14" ht="12.75">
      <c r="A46" s="8">
        <v>1966</v>
      </c>
      <c r="B46" s="9">
        <f t="shared" si="1"/>
        <v>45</v>
      </c>
      <c r="C46" s="5">
        <v>76698</v>
      </c>
      <c r="D46" s="6">
        <v>0.1</v>
      </c>
      <c r="E46" s="6">
        <v>0.3</v>
      </c>
      <c r="F46" s="6">
        <v>0.7</v>
      </c>
      <c r="G46" s="6">
        <v>0.9</v>
      </c>
      <c r="H46" s="6">
        <f t="shared" si="0"/>
        <v>0.043478260869565216</v>
      </c>
      <c r="I46" s="7">
        <f>(SUM(C2:C46)/B46)</f>
        <v>14916.977777777778</v>
      </c>
      <c r="J46" s="30">
        <f t="shared" si="2"/>
        <v>19434.07727272727</v>
      </c>
      <c r="K46" s="10">
        <f t="shared" si="3"/>
        <v>31276.504545454547</v>
      </c>
      <c r="L46" s="22">
        <f t="shared" si="4"/>
        <v>54961.35909090909</v>
      </c>
      <c r="M46" s="18">
        <f t="shared" si="5"/>
        <v>66803.78636363636</v>
      </c>
      <c r="N46" s="26">
        <f t="shared" si="6"/>
        <v>16144.514141414142</v>
      </c>
    </row>
    <row r="47" spans="1:14" ht="12.75">
      <c r="A47" s="8">
        <v>1967</v>
      </c>
      <c r="B47" s="9">
        <f t="shared" si="1"/>
        <v>46</v>
      </c>
      <c r="C47" s="5">
        <v>77238</v>
      </c>
      <c r="D47" s="6">
        <v>0.1</v>
      </c>
      <c r="E47" s="6">
        <v>0.3</v>
      </c>
      <c r="F47" s="6">
        <v>0.7</v>
      </c>
      <c r="G47" s="6">
        <v>0.9</v>
      </c>
      <c r="H47" s="6">
        <f t="shared" si="0"/>
        <v>0.0425531914893617</v>
      </c>
      <c r="I47" s="7">
        <f>(SUM(C2:C47)/B47)</f>
        <v>16271.782608695652</v>
      </c>
      <c r="J47" s="30">
        <f t="shared" si="2"/>
        <v>21095.08</v>
      </c>
      <c r="K47" s="10">
        <f t="shared" si="3"/>
        <v>33451.28444444444</v>
      </c>
      <c r="L47" s="22">
        <f t="shared" si="4"/>
        <v>58163.69333333333</v>
      </c>
      <c r="M47" s="18">
        <f t="shared" si="5"/>
        <v>70519.89777777778</v>
      </c>
      <c r="N47" s="26">
        <f t="shared" si="6"/>
        <v>17603.109178743962</v>
      </c>
    </row>
    <row r="48" spans="1:14" ht="12.75">
      <c r="A48" s="8">
        <v>1968</v>
      </c>
      <c r="B48" s="9">
        <f t="shared" si="1"/>
        <v>47</v>
      </c>
      <c r="C48" s="5">
        <v>65009</v>
      </c>
      <c r="D48" s="6">
        <v>0.1</v>
      </c>
      <c r="E48" s="6">
        <v>0.3</v>
      </c>
      <c r="F48" s="6">
        <v>0.7</v>
      </c>
      <c r="G48" s="6">
        <v>0.9</v>
      </c>
      <c r="H48" s="6">
        <f t="shared" si="0"/>
        <v>0.041666666666666664</v>
      </c>
      <c r="I48" s="7">
        <f>(SUM(C2:C48)/B48)</f>
        <v>17308.744680851065</v>
      </c>
      <c r="J48" s="30">
        <f t="shared" si="2"/>
        <v>22368.404347826086</v>
      </c>
      <c r="K48" s="10">
        <f t="shared" si="3"/>
        <v>34561.647826086955</v>
      </c>
      <c r="L48" s="22">
        <f t="shared" si="4"/>
        <v>58948.13478260869</v>
      </c>
      <c r="M48" s="18">
        <f t="shared" si="5"/>
        <v>71141.37826086956</v>
      </c>
      <c r="N48" s="26">
        <f t="shared" si="6"/>
        <v>18866.08973172988</v>
      </c>
    </row>
    <row r="49" spans="1:14" ht="12.75">
      <c r="A49" s="8">
        <v>1969</v>
      </c>
      <c r="B49" s="9">
        <f t="shared" si="1"/>
        <v>48</v>
      </c>
      <c r="C49" s="5">
        <v>63041</v>
      </c>
      <c r="D49" s="6">
        <v>0.1</v>
      </c>
      <c r="E49" s="6">
        <v>0.3</v>
      </c>
      <c r="F49" s="6">
        <v>0.7</v>
      </c>
      <c r="G49" s="6">
        <v>0.9</v>
      </c>
      <c r="H49" s="6">
        <f t="shared" si="0"/>
        <v>0.04081632653061224</v>
      </c>
      <c r="I49" s="7">
        <f>(SUM(C2:C49)/B49)</f>
        <v>18261.5</v>
      </c>
      <c r="J49" s="30">
        <f t="shared" si="2"/>
        <v>22078.770212765958</v>
      </c>
      <c r="K49" s="10">
        <f t="shared" si="3"/>
        <v>31618.821276595743</v>
      </c>
      <c r="L49" s="22">
        <f t="shared" si="4"/>
        <v>50698.923404255314</v>
      </c>
      <c r="M49" s="18">
        <f t="shared" si="5"/>
        <v>60238.97446808511</v>
      </c>
      <c r="N49" s="26">
        <f t="shared" si="6"/>
        <v>19296.255319148935</v>
      </c>
    </row>
    <row r="50" spans="1:14" ht="12.75">
      <c r="A50" s="8">
        <v>1970</v>
      </c>
      <c r="B50" s="9">
        <f t="shared" si="1"/>
        <v>49</v>
      </c>
      <c r="C50" s="5">
        <v>62034</v>
      </c>
      <c r="D50" s="6">
        <v>0.1</v>
      </c>
      <c r="E50" s="6">
        <v>0.3</v>
      </c>
      <c r="F50" s="6">
        <v>0.7</v>
      </c>
      <c r="G50" s="6">
        <v>0.9</v>
      </c>
      <c r="H50" s="6">
        <f t="shared" si="0"/>
        <v>0.04</v>
      </c>
      <c r="I50" s="7">
        <f>(SUM(C2:C50)/B50)</f>
        <v>19154.816326530614</v>
      </c>
      <c r="J50" s="30">
        <f t="shared" si="2"/>
        <v>22739.450000000004</v>
      </c>
      <c r="K50" s="10">
        <f t="shared" si="3"/>
        <v>31695.35</v>
      </c>
      <c r="L50" s="22">
        <f t="shared" si="4"/>
        <v>49607.149999999994</v>
      </c>
      <c r="M50" s="18">
        <f t="shared" si="5"/>
        <v>58563.05</v>
      </c>
      <c r="N50" s="26">
        <f t="shared" si="6"/>
        <v>20089.23469387755</v>
      </c>
    </row>
    <row r="51" spans="1:14" ht="12.75">
      <c r="A51" s="8">
        <v>1971</v>
      </c>
      <c r="B51" s="9">
        <f t="shared" si="1"/>
        <v>50</v>
      </c>
      <c r="C51" s="5">
        <v>62292</v>
      </c>
      <c r="D51" s="6">
        <v>0.1</v>
      </c>
      <c r="E51" s="6">
        <v>0.3</v>
      </c>
      <c r="F51" s="6">
        <v>0.7</v>
      </c>
      <c r="G51" s="6">
        <v>0.9</v>
      </c>
      <c r="H51" s="6">
        <f t="shared" si="0"/>
        <v>0.0392156862745098</v>
      </c>
      <c r="I51" s="7">
        <f>(SUM(C2:C51)/B51)</f>
        <v>20017.56</v>
      </c>
      <c r="J51" s="30">
        <f t="shared" si="2"/>
        <v>23442.734693877555</v>
      </c>
      <c r="K51" s="10">
        <f t="shared" si="3"/>
        <v>32018.571428571428</v>
      </c>
      <c r="L51" s="22">
        <f t="shared" si="4"/>
        <v>49170.24489795918</v>
      </c>
      <c r="M51" s="18">
        <f t="shared" si="5"/>
        <v>57746.08163265306</v>
      </c>
      <c r="N51" s="26">
        <f t="shared" si="6"/>
        <v>20869.98367346939</v>
      </c>
    </row>
    <row r="52" spans="1:14" ht="12.75">
      <c r="A52" s="8">
        <v>1972</v>
      </c>
      <c r="B52" s="9">
        <f t="shared" si="1"/>
        <v>51</v>
      </c>
      <c r="C52" s="5">
        <v>61303</v>
      </c>
      <c r="D52" s="6">
        <v>0.1</v>
      </c>
      <c r="E52" s="6">
        <v>0.3</v>
      </c>
      <c r="F52" s="6">
        <v>0.7</v>
      </c>
      <c r="G52" s="6">
        <v>0.9</v>
      </c>
      <c r="H52" s="6">
        <f t="shared" si="0"/>
        <v>0.038461538461538464</v>
      </c>
      <c r="I52" s="7">
        <f>(SUM(C2:C52)/B52)</f>
        <v>20827.07843137255</v>
      </c>
      <c r="J52" s="30">
        <f t="shared" si="2"/>
        <v>24245.004</v>
      </c>
      <c r="K52" s="10">
        <f t="shared" si="3"/>
        <v>32699.892</v>
      </c>
      <c r="L52" s="22">
        <f t="shared" si="4"/>
        <v>49609.668</v>
      </c>
      <c r="M52" s="18">
        <f t="shared" si="5"/>
        <v>58064.556000000004</v>
      </c>
      <c r="N52" s="26">
        <f t="shared" si="6"/>
        <v>21675.38117647059</v>
      </c>
    </row>
    <row r="53" spans="1:14" ht="12.75">
      <c r="A53" s="8">
        <v>1973</v>
      </c>
      <c r="B53" s="9">
        <f t="shared" si="1"/>
        <v>52</v>
      </c>
      <c r="C53" s="5">
        <v>66272</v>
      </c>
      <c r="D53" s="6">
        <v>0.1</v>
      </c>
      <c r="E53" s="6">
        <v>0.3</v>
      </c>
      <c r="F53" s="6">
        <v>0.7</v>
      </c>
      <c r="G53" s="6">
        <v>0.9</v>
      </c>
      <c r="H53" s="6">
        <f t="shared" si="0"/>
        <v>0.03773584905660377</v>
      </c>
      <c r="I53" s="7">
        <f>(SUM(C2:C53)/B53)</f>
        <v>21701.01923076923</v>
      </c>
      <c r="J53" s="30">
        <f t="shared" si="2"/>
        <v>24874.670588235294</v>
      </c>
      <c r="K53" s="10">
        <f t="shared" si="3"/>
        <v>32969.85490196078</v>
      </c>
      <c r="L53" s="22">
        <f t="shared" si="4"/>
        <v>49160.22352941176</v>
      </c>
      <c r="M53" s="18">
        <f t="shared" si="5"/>
        <v>57255.40784313726</v>
      </c>
      <c r="N53" s="26">
        <f t="shared" si="6"/>
        <v>22383.84464555053</v>
      </c>
    </row>
    <row r="54" spans="1:14" ht="12.75">
      <c r="A54" s="8">
        <v>1974</v>
      </c>
      <c r="B54" s="9">
        <f t="shared" si="1"/>
        <v>53</v>
      </c>
      <c r="C54" s="5">
        <v>77941</v>
      </c>
      <c r="D54" s="6">
        <v>0.1</v>
      </c>
      <c r="E54" s="6">
        <v>0.3</v>
      </c>
      <c r="F54" s="6">
        <v>0.7</v>
      </c>
      <c r="G54" s="6">
        <v>0.9</v>
      </c>
      <c r="H54" s="6">
        <f t="shared" si="0"/>
        <v>0.037037037037037035</v>
      </c>
      <c r="I54" s="7">
        <f>(SUM(C2:C54)/B54)</f>
        <v>22762.150943396227</v>
      </c>
      <c r="J54" s="30">
        <f t="shared" si="2"/>
        <v>26158.117307692308</v>
      </c>
      <c r="K54" s="10">
        <f t="shared" si="3"/>
        <v>35072.31346153846</v>
      </c>
      <c r="L54" s="22">
        <f t="shared" si="4"/>
        <v>52900.705769230764</v>
      </c>
      <c r="M54" s="18">
        <f t="shared" si="5"/>
        <v>61814.901923076926</v>
      </c>
      <c r="N54" s="26">
        <f t="shared" si="6"/>
        <v>23382.943033381714</v>
      </c>
    </row>
    <row r="55" spans="1:14" ht="12.75">
      <c r="A55" s="8">
        <v>1975</v>
      </c>
      <c r="B55" s="9">
        <f t="shared" si="1"/>
        <v>54</v>
      </c>
      <c r="C55" s="5">
        <v>71609</v>
      </c>
      <c r="D55" s="6">
        <v>0.1</v>
      </c>
      <c r="E55" s="6">
        <v>0.3</v>
      </c>
      <c r="F55" s="6">
        <v>0.7</v>
      </c>
      <c r="G55" s="6">
        <v>0.9</v>
      </c>
      <c r="H55" s="6">
        <f t="shared" si="0"/>
        <v>0.03636363636363636</v>
      </c>
      <c r="I55" s="7">
        <f>(SUM(C2:C55)/B55)</f>
        <v>23666.722222222223</v>
      </c>
      <c r="J55" s="30">
        <f t="shared" si="2"/>
        <v>28280.035849056607</v>
      </c>
      <c r="K55" s="10">
        <f t="shared" si="3"/>
        <v>39315.80566037736</v>
      </c>
      <c r="L55" s="22">
        <f t="shared" si="4"/>
        <v>61387.34528301887</v>
      </c>
      <c r="M55" s="18">
        <f t="shared" si="5"/>
        <v>72423.11509433964</v>
      </c>
      <c r="N55" s="26">
        <f t="shared" si="6"/>
        <v>24805.81201956674</v>
      </c>
    </row>
    <row r="56" spans="1:14" ht="12.75">
      <c r="A56" s="8">
        <v>1976</v>
      </c>
      <c r="B56" s="9">
        <f t="shared" si="1"/>
        <v>55</v>
      </c>
      <c r="C56" s="5">
        <v>62741</v>
      </c>
      <c r="D56" s="6">
        <v>0.1</v>
      </c>
      <c r="E56" s="6">
        <v>0.3</v>
      </c>
      <c r="F56" s="6">
        <v>0.7</v>
      </c>
      <c r="G56" s="6">
        <v>0.9</v>
      </c>
      <c r="H56" s="6">
        <f t="shared" si="0"/>
        <v>0.03571428571428571</v>
      </c>
      <c r="I56" s="7">
        <f>(SUM(C2:C56)/B56)</f>
        <v>24377.163636363635</v>
      </c>
      <c r="J56" s="30">
        <f t="shared" si="2"/>
        <v>28460.95</v>
      </c>
      <c r="K56" s="10">
        <f t="shared" si="3"/>
        <v>38049.40555555555</v>
      </c>
      <c r="L56" s="22">
        <f t="shared" si="4"/>
        <v>57226.316666666666</v>
      </c>
      <c r="M56" s="18">
        <f t="shared" si="5"/>
        <v>66814.77222222222</v>
      </c>
      <c r="N56" s="26">
        <f t="shared" si="6"/>
        <v>25410.077777777777</v>
      </c>
    </row>
    <row r="57" spans="1:14" ht="12.75">
      <c r="A57" s="8">
        <v>1977</v>
      </c>
      <c r="B57" s="9">
        <f t="shared" si="1"/>
        <v>56</v>
      </c>
      <c r="C57" s="5">
        <v>59695</v>
      </c>
      <c r="D57" s="6">
        <v>0.1</v>
      </c>
      <c r="E57" s="6">
        <v>0.3</v>
      </c>
      <c r="F57" s="6">
        <v>0.7</v>
      </c>
      <c r="G57" s="6">
        <v>0.9</v>
      </c>
      <c r="H57" s="6">
        <f t="shared" si="0"/>
        <v>0.03508771929824561</v>
      </c>
      <c r="I57" s="7">
        <f>(SUM(C2:C57)/B57)</f>
        <v>25007.839285714286</v>
      </c>
      <c r="J57" s="30">
        <f t="shared" si="2"/>
        <v>28213.54727272727</v>
      </c>
      <c r="K57" s="10">
        <f t="shared" si="3"/>
        <v>35886.314545454545</v>
      </c>
      <c r="L57" s="22">
        <f t="shared" si="4"/>
        <v>51231.84909090909</v>
      </c>
      <c r="M57" s="18">
        <f t="shared" si="5"/>
        <v>58904.61636363636</v>
      </c>
      <c r="N57" s="26">
        <f t="shared" si="6"/>
        <v>25747.300649350647</v>
      </c>
    </row>
    <row r="58" spans="1:14" ht="12.75">
      <c r="A58" s="8">
        <v>1978</v>
      </c>
      <c r="B58" s="9">
        <f t="shared" si="1"/>
        <v>57</v>
      </c>
      <c r="C58" s="5">
        <v>55235</v>
      </c>
      <c r="D58" s="6">
        <v>0.1</v>
      </c>
      <c r="E58" s="6">
        <v>0.3</v>
      </c>
      <c r="F58" s="6">
        <v>0.7</v>
      </c>
      <c r="G58" s="6">
        <v>0.9</v>
      </c>
      <c r="H58" s="6">
        <f t="shared" si="0"/>
        <v>0.034482758620689655</v>
      </c>
      <c r="I58" s="7">
        <f>(SUM(C2:C58)/B58)</f>
        <v>25538.140350877195</v>
      </c>
      <c r="J58" s="30">
        <f t="shared" si="2"/>
        <v>28476.555357142857</v>
      </c>
      <c r="K58" s="10">
        <f t="shared" si="3"/>
        <v>35413.9875</v>
      </c>
      <c r="L58" s="22">
        <f t="shared" si="4"/>
        <v>49288.85178571429</v>
      </c>
      <c r="M58" s="18">
        <f t="shared" si="5"/>
        <v>56226.28392857143</v>
      </c>
      <c r="N58" s="26">
        <f t="shared" si="6"/>
        <v>26224.932644110275</v>
      </c>
    </row>
    <row r="59" spans="1:14" ht="12.75">
      <c r="A59" s="8">
        <v>1979</v>
      </c>
      <c r="B59" s="9">
        <f t="shared" si="1"/>
        <v>58</v>
      </c>
      <c r="C59" s="5">
        <v>51710</v>
      </c>
      <c r="D59" s="6">
        <v>0.1</v>
      </c>
      <c r="E59" s="6">
        <v>0.3</v>
      </c>
      <c r="F59" s="6">
        <v>0.7</v>
      </c>
      <c r="G59" s="6">
        <v>0.9</v>
      </c>
      <c r="H59" s="6">
        <f t="shared" si="0"/>
        <v>0.03389830508474576</v>
      </c>
      <c r="I59" s="7">
        <f>(SUM(C2:C59)/B59)</f>
        <v>25989.379310344826</v>
      </c>
      <c r="J59" s="30">
        <f t="shared" si="2"/>
        <v>28507.826315789476</v>
      </c>
      <c r="K59" s="10">
        <f t="shared" si="3"/>
        <v>34447.19824561404</v>
      </c>
      <c r="L59" s="22">
        <f t="shared" si="4"/>
        <v>46325.94210526316</v>
      </c>
      <c r="M59" s="18">
        <f t="shared" si="5"/>
        <v>52265.31403508772</v>
      </c>
      <c r="N59" s="26">
        <f t="shared" si="6"/>
        <v>26562.169993950396</v>
      </c>
    </row>
    <row r="60" spans="1:14" ht="12.75">
      <c r="A60" s="8">
        <v>1980</v>
      </c>
      <c r="B60" s="9">
        <f t="shared" si="1"/>
        <v>59</v>
      </c>
      <c r="C60" s="5">
        <v>47778</v>
      </c>
      <c r="D60" s="6">
        <v>0.1</v>
      </c>
      <c r="E60" s="6">
        <v>0.3</v>
      </c>
      <c r="F60" s="6">
        <v>0.7</v>
      </c>
      <c r="G60" s="6">
        <v>0.9</v>
      </c>
      <c r="H60" s="6">
        <f t="shared" si="0"/>
        <v>0.03333333333333333</v>
      </c>
      <c r="I60" s="7">
        <f>(SUM(C2:C60)/B60)</f>
        <v>26358.677966101695</v>
      </c>
      <c r="J60" s="30">
        <f t="shared" si="2"/>
        <v>28561.441379310345</v>
      </c>
      <c r="K60" s="10">
        <f t="shared" si="3"/>
        <v>33705.565517241375</v>
      </c>
      <c r="L60" s="22">
        <f t="shared" si="4"/>
        <v>43993.81379310345</v>
      </c>
      <c r="M60" s="18">
        <f t="shared" si="5"/>
        <v>49137.93793103448</v>
      </c>
      <c r="N60" s="26">
        <f t="shared" si="6"/>
        <v>26861.264757451783</v>
      </c>
    </row>
    <row r="61" spans="1:14" ht="12.75">
      <c r="A61" s="8">
        <v>1981</v>
      </c>
      <c r="B61" s="9">
        <f t="shared" si="1"/>
        <v>60</v>
      </c>
      <c r="C61" s="5">
        <v>44711</v>
      </c>
      <c r="D61" s="6">
        <v>0.1</v>
      </c>
      <c r="E61" s="6">
        <v>0.3</v>
      </c>
      <c r="F61" s="6">
        <v>0.7</v>
      </c>
      <c r="G61" s="6">
        <v>0.9</v>
      </c>
      <c r="H61" s="6">
        <f t="shared" si="0"/>
        <v>0.03278688524590164</v>
      </c>
      <c r="I61" s="7">
        <f>(SUM(C2:C61)/B61)</f>
        <v>26664.55</v>
      </c>
      <c r="J61" s="30">
        <f t="shared" si="2"/>
        <v>28500.610169491527</v>
      </c>
      <c r="K61" s="10">
        <f t="shared" si="3"/>
        <v>32784.47457627118</v>
      </c>
      <c r="L61" s="22">
        <f t="shared" si="4"/>
        <v>41352.20338983051</v>
      </c>
      <c r="M61" s="18">
        <f t="shared" si="5"/>
        <v>45636.06779661017</v>
      </c>
      <c r="N61" s="26">
        <f t="shared" si="6"/>
        <v>27072.655367231637</v>
      </c>
    </row>
    <row r="62" spans="1:14" ht="12.75">
      <c r="A62" s="8">
        <v>1982</v>
      </c>
      <c r="B62" s="9">
        <f t="shared" si="1"/>
        <v>61</v>
      </c>
      <c r="C62" s="5">
        <v>40373</v>
      </c>
      <c r="D62" s="6">
        <v>0.1</v>
      </c>
      <c r="E62" s="6">
        <v>0.3</v>
      </c>
      <c r="F62" s="6">
        <v>0.7</v>
      </c>
      <c r="G62" s="6">
        <v>0.9</v>
      </c>
      <c r="H62" s="6">
        <f t="shared" si="0"/>
        <v>0.03225806451612903</v>
      </c>
      <c r="I62" s="7">
        <f>(SUM(C2:C62)/B62)</f>
        <v>26889.27868852459</v>
      </c>
      <c r="J62" s="30">
        <f t="shared" si="2"/>
        <v>28469.195</v>
      </c>
      <c r="K62" s="10">
        <f t="shared" si="3"/>
        <v>32078.484999999997</v>
      </c>
      <c r="L62" s="22">
        <f t="shared" si="4"/>
        <v>39297.064999999995</v>
      </c>
      <c r="M62" s="18">
        <f t="shared" si="5"/>
        <v>42906.355</v>
      </c>
      <c r="N62" s="26">
        <f t="shared" si="6"/>
        <v>27256.2368852459</v>
      </c>
    </row>
    <row r="63" spans="1:14" ht="12.75">
      <c r="A63" s="8">
        <v>1983</v>
      </c>
      <c r="B63" s="9">
        <f t="shared" si="1"/>
        <v>62</v>
      </c>
      <c r="C63" s="5">
        <v>38239</v>
      </c>
      <c r="D63" s="6">
        <v>0.1</v>
      </c>
      <c r="E63" s="6">
        <v>0.3</v>
      </c>
      <c r="F63" s="6">
        <v>0.7</v>
      </c>
      <c r="G63" s="6">
        <v>0.9</v>
      </c>
      <c r="H63" s="6">
        <f t="shared" si="0"/>
        <v>0.031746031746031744</v>
      </c>
      <c r="I63" s="7">
        <f>(SUM(C2:C63)/B63)</f>
        <v>27072.33870967742</v>
      </c>
      <c r="J63" s="30">
        <f t="shared" si="2"/>
        <v>28237.650819672133</v>
      </c>
      <c r="K63" s="10">
        <f t="shared" si="3"/>
        <v>30934.39508196721</v>
      </c>
      <c r="L63" s="22">
        <f t="shared" si="4"/>
        <v>36327.88360655738</v>
      </c>
      <c r="M63" s="18">
        <f t="shared" si="5"/>
        <v>39024.62786885246</v>
      </c>
      <c r="N63" s="26">
        <f t="shared" si="6"/>
        <v>27324.23744050767</v>
      </c>
    </row>
    <row r="64" spans="1:14" ht="12.75">
      <c r="A64" s="8">
        <v>1984</v>
      </c>
      <c r="B64" s="9">
        <f t="shared" si="1"/>
        <v>63</v>
      </c>
      <c r="C64" s="5">
        <v>35633</v>
      </c>
      <c r="D64" s="6">
        <v>0.1</v>
      </c>
      <c r="E64" s="6">
        <v>0.3</v>
      </c>
      <c r="F64" s="6">
        <v>0.7</v>
      </c>
      <c r="G64" s="6">
        <v>0.9</v>
      </c>
      <c r="H64" s="6">
        <f t="shared" si="0"/>
        <v>0.03125</v>
      </c>
      <c r="I64" s="7">
        <f>(SUM(C2:C64)/B64)</f>
        <v>27208.222222222223</v>
      </c>
      <c r="J64" s="30">
        <f t="shared" si="2"/>
        <v>28189.00483870968</v>
      </c>
      <c r="K64" s="10">
        <f t="shared" si="3"/>
        <v>30422.337096774194</v>
      </c>
      <c r="L64" s="22">
        <f t="shared" si="4"/>
        <v>34889.00161290323</v>
      </c>
      <c r="M64" s="18">
        <f t="shared" si="5"/>
        <v>37122.33387096774</v>
      </c>
      <c r="N64" s="26">
        <f t="shared" si="6"/>
        <v>27426.835893497187</v>
      </c>
    </row>
    <row r="65" spans="1:14" ht="12.75">
      <c r="A65" s="8">
        <v>1985</v>
      </c>
      <c r="B65" s="9">
        <f t="shared" si="1"/>
        <v>64</v>
      </c>
      <c r="C65" s="5">
        <v>32964</v>
      </c>
      <c r="D65" s="6">
        <v>0.1</v>
      </c>
      <c r="E65" s="6">
        <v>0.3</v>
      </c>
      <c r="F65" s="6">
        <v>0.7</v>
      </c>
      <c r="G65" s="6">
        <v>0.9</v>
      </c>
      <c r="H65" s="6">
        <f t="shared" si="0"/>
        <v>0.03076923076923077</v>
      </c>
      <c r="I65" s="7">
        <f>(SUM(C2:C65)/B65)</f>
        <v>27298.15625</v>
      </c>
      <c r="J65" s="30">
        <f t="shared" si="2"/>
        <v>28050.7</v>
      </c>
      <c r="K65" s="10">
        <f t="shared" si="3"/>
        <v>29735.655555555553</v>
      </c>
      <c r="L65" s="22">
        <f t="shared" si="4"/>
        <v>33105.566666666666</v>
      </c>
      <c r="M65" s="18">
        <f t="shared" si="5"/>
        <v>34790.52222222222</v>
      </c>
      <c r="N65" s="26">
        <f t="shared" si="6"/>
        <v>27471.496527777777</v>
      </c>
    </row>
    <row r="66" spans="1:14" ht="12.75">
      <c r="A66" s="8">
        <v>1986</v>
      </c>
      <c r="B66" s="9">
        <f t="shared" si="1"/>
        <v>65</v>
      </c>
      <c r="C66" s="5">
        <v>31682</v>
      </c>
      <c r="D66" s="6">
        <v>0.1</v>
      </c>
      <c r="E66" s="6">
        <v>0.3</v>
      </c>
      <c r="F66" s="6">
        <v>0.7</v>
      </c>
      <c r="G66" s="6">
        <v>0.9</v>
      </c>
      <c r="H66" s="6">
        <f t="shared" si="0"/>
        <v>0.030303030303030304</v>
      </c>
      <c r="I66" s="7">
        <f>(SUM(C2:C66)/B66)</f>
        <v>27365.6</v>
      </c>
      <c r="J66" s="30">
        <f t="shared" si="2"/>
        <v>27864.740625000002</v>
      </c>
      <c r="K66" s="10">
        <f t="shared" si="3"/>
        <v>28997.909374999996</v>
      </c>
      <c r="L66" s="22">
        <f t="shared" si="4"/>
        <v>31264.246875</v>
      </c>
      <c r="M66" s="18">
        <f t="shared" si="5"/>
        <v>32397.415625</v>
      </c>
      <c r="N66" s="26">
        <f t="shared" si="6"/>
        <v>27472.48990384615</v>
      </c>
    </row>
    <row r="67" spans="1:14" ht="12.75">
      <c r="A67" s="8">
        <v>1987</v>
      </c>
      <c r="B67" s="9">
        <f t="shared" si="1"/>
        <v>66</v>
      </c>
      <c r="C67" s="5">
        <v>31968</v>
      </c>
      <c r="D67" s="6">
        <v>0.1</v>
      </c>
      <c r="E67" s="6">
        <v>0.3</v>
      </c>
      <c r="F67" s="6">
        <v>0.7</v>
      </c>
      <c r="G67" s="6">
        <v>0.9</v>
      </c>
      <c r="H67" s="6">
        <f aca="true" t="shared" si="7" ref="H67:H90">2/(B67+1)</f>
        <v>0.029850746268656716</v>
      </c>
      <c r="I67" s="7">
        <f>(SUM(C2:C67)/B67)</f>
        <v>27435.333333333332</v>
      </c>
      <c r="J67" s="30">
        <f t="shared" si="2"/>
        <v>27797.24</v>
      </c>
      <c r="K67" s="10">
        <f t="shared" si="3"/>
        <v>28660.519999999997</v>
      </c>
      <c r="L67" s="22">
        <f t="shared" si="4"/>
        <v>30387.079999999998</v>
      </c>
      <c r="M67" s="18">
        <f t="shared" si="5"/>
        <v>31250.359999999997</v>
      </c>
      <c r="N67" s="26">
        <f t="shared" si="6"/>
        <v>27496.4</v>
      </c>
    </row>
    <row r="68" spans="1:14" ht="12.75">
      <c r="A68" s="8">
        <v>1988</v>
      </c>
      <c r="B68" s="9">
        <f aca="true" t="shared" si="8" ref="B68:B90">(B67+1)</f>
        <v>67</v>
      </c>
      <c r="C68" s="5">
        <v>30900</v>
      </c>
      <c r="D68" s="6">
        <v>0.1</v>
      </c>
      <c r="E68" s="6">
        <v>0.3</v>
      </c>
      <c r="F68" s="6">
        <v>0.7</v>
      </c>
      <c r="G68" s="6">
        <v>0.9</v>
      </c>
      <c r="H68" s="6">
        <f t="shared" si="7"/>
        <v>0.029411764705882353</v>
      </c>
      <c r="I68" s="7">
        <f>(SUM(C2:C68)/B68)</f>
        <v>27487.044776119405</v>
      </c>
      <c r="J68" s="30">
        <f aca="true" t="shared" si="9" ref="J68:J91">D67*C67+(1-D67)*I67</f>
        <v>27888.6</v>
      </c>
      <c r="K68" s="10">
        <f aca="true" t="shared" si="10" ref="K68:K91">E67*C67+(1-E67)*I67</f>
        <v>28795.13333333333</v>
      </c>
      <c r="L68" s="22">
        <f aca="true" t="shared" si="11" ref="L68:L91">F67*C67+(1-F67)*I67</f>
        <v>30608.199999999997</v>
      </c>
      <c r="M68" s="18">
        <f aca="true" t="shared" si="12" ref="M68:M91">G67*C67+(1-G67)*I67</f>
        <v>31514.733333333334</v>
      </c>
      <c r="N68" s="26">
        <f aca="true" t="shared" si="13" ref="N68:N91">H67*C67+(1-H67)*I67</f>
        <v>27570.636815920396</v>
      </c>
    </row>
    <row r="69" spans="1:14" ht="12.75">
      <c r="A69" s="8">
        <v>1989</v>
      </c>
      <c r="B69" s="9">
        <f t="shared" si="8"/>
        <v>68</v>
      </c>
      <c r="C69" s="5">
        <v>30200</v>
      </c>
      <c r="D69" s="6">
        <v>0.1</v>
      </c>
      <c r="E69" s="6">
        <v>0.3</v>
      </c>
      <c r="F69" s="6">
        <v>0.7</v>
      </c>
      <c r="G69" s="6">
        <v>0.9</v>
      </c>
      <c r="H69" s="6">
        <f t="shared" si="7"/>
        <v>0.028985507246376812</v>
      </c>
      <c r="I69" s="7">
        <f>(SUM(C2:C69)/B69)</f>
        <v>27526.941176470587</v>
      </c>
      <c r="J69" s="30">
        <f t="shared" si="9"/>
        <v>27828.340298507464</v>
      </c>
      <c r="K69" s="10">
        <f t="shared" si="10"/>
        <v>28510.93134328358</v>
      </c>
      <c r="L69" s="22">
        <f t="shared" si="11"/>
        <v>29876.113432835824</v>
      </c>
      <c r="M69" s="18">
        <f t="shared" si="12"/>
        <v>30558.70447761194</v>
      </c>
      <c r="N69" s="26">
        <f t="shared" si="13"/>
        <v>27587.425812115893</v>
      </c>
    </row>
    <row r="70" spans="1:14" ht="12.75">
      <c r="A70" s="8">
        <v>1990</v>
      </c>
      <c r="B70" s="9">
        <f t="shared" si="8"/>
        <v>69</v>
      </c>
      <c r="C70" s="5">
        <v>30700</v>
      </c>
      <c r="D70" s="6">
        <v>0.1</v>
      </c>
      <c r="E70" s="6">
        <v>0.3</v>
      </c>
      <c r="F70" s="6">
        <v>0.7</v>
      </c>
      <c r="G70" s="6">
        <v>0.9</v>
      </c>
      <c r="H70" s="6">
        <f t="shared" si="7"/>
        <v>0.02857142857142857</v>
      </c>
      <c r="I70" s="7">
        <f>(SUM(C2:C70)/B70)</f>
        <v>27572.927536231884</v>
      </c>
      <c r="J70" s="30">
        <f t="shared" si="9"/>
        <v>27794.24705882353</v>
      </c>
      <c r="K70" s="10">
        <f t="shared" si="10"/>
        <v>28328.85882352941</v>
      </c>
      <c r="L70" s="22">
        <f t="shared" si="11"/>
        <v>29398.08235294118</v>
      </c>
      <c r="M70" s="18">
        <f t="shared" si="12"/>
        <v>29932.694117647057</v>
      </c>
      <c r="N70" s="26">
        <f t="shared" si="13"/>
        <v>27604.42114236999</v>
      </c>
    </row>
    <row r="71" spans="1:14" ht="12.75">
      <c r="A71" s="8">
        <v>1991</v>
      </c>
      <c r="B71" s="9">
        <f t="shared" si="8"/>
        <v>70</v>
      </c>
      <c r="C71" s="5">
        <v>23600</v>
      </c>
      <c r="D71" s="6">
        <v>0.1</v>
      </c>
      <c r="E71" s="6">
        <v>0.3</v>
      </c>
      <c r="F71" s="6">
        <v>0.7</v>
      </c>
      <c r="G71" s="6">
        <v>0.9</v>
      </c>
      <c r="H71" s="6">
        <f t="shared" si="7"/>
        <v>0.028169014084507043</v>
      </c>
      <c r="I71" s="7">
        <f>(SUM(C2:C71)/B71)</f>
        <v>27516.17142857143</v>
      </c>
      <c r="J71" s="30">
        <f t="shared" si="9"/>
        <v>27885.634782608697</v>
      </c>
      <c r="K71" s="10">
        <f t="shared" si="10"/>
        <v>28511.04927536232</v>
      </c>
      <c r="L71" s="22">
        <f t="shared" si="11"/>
        <v>29761.878260869566</v>
      </c>
      <c r="M71" s="18">
        <f t="shared" si="12"/>
        <v>30387.292753623187</v>
      </c>
      <c r="N71" s="26">
        <f t="shared" si="13"/>
        <v>27662.272463768117</v>
      </c>
    </row>
    <row r="72" spans="1:14" ht="12.75">
      <c r="A72" s="8">
        <v>1992</v>
      </c>
      <c r="B72" s="9">
        <f t="shared" si="8"/>
        <v>71</v>
      </c>
      <c r="C72" s="5">
        <v>22900</v>
      </c>
      <c r="D72" s="6">
        <v>0.1</v>
      </c>
      <c r="E72" s="6">
        <v>0.3</v>
      </c>
      <c r="F72" s="6">
        <v>0.7</v>
      </c>
      <c r="G72" s="6">
        <v>0.9</v>
      </c>
      <c r="H72" s="6">
        <f t="shared" si="7"/>
        <v>0.027777777777777776</v>
      </c>
      <c r="I72" s="7">
        <f>(SUM(C2:C72)/B72)</f>
        <v>27451.154929577464</v>
      </c>
      <c r="J72" s="30">
        <f t="shared" si="9"/>
        <v>27124.554285714286</v>
      </c>
      <c r="K72" s="10">
        <f t="shared" si="10"/>
        <v>26341.32</v>
      </c>
      <c r="L72" s="22">
        <f t="shared" si="11"/>
        <v>24774.85142857143</v>
      </c>
      <c r="M72" s="18">
        <f t="shared" si="12"/>
        <v>23991.617142857143</v>
      </c>
      <c r="N72" s="26">
        <f t="shared" si="13"/>
        <v>27405.856740442658</v>
      </c>
    </row>
    <row r="73" spans="1:14" ht="12.75">
      <c r="A73" s="8">
        <v>1993</v>
      </c>
      <c r="B73" s="9">
        <f t="shared" si="8"/>
        <v>72</v>
      </c>
      <c r="C73" s="5">
        <v>20100</v>
      </c>
      <c r="D73" s="6">
        <v>0.1</v>
      </c>
      <c r="E73" s="6">
        <v>0.3</v>
      </c>
      <c r="F73" s="6">
        <v>0.7</v>
      </c>
      <c r="G73" s="6">
        <v>0.9</v>
      </c>
      <c r="H73" s="6">
        <f t="shared" si="7"/>
        <v>0.0273972602739726</v>
      </c>
      <c r="I73" s="7">
        <f>(SUM(C2:C73)/B73)</f>
        <v>27349.055555555555</v>
      </c>
      <c r="J73" s="30">
        <f t="shared" si="9"/>
        <v>26996.039436619718</v>
      </c>
      <c r="K73" s="10">
        <f t="shared" si="10"/>
        <v>26085.808450704222</v>
      </c>
      <c r="L73" s="22">
        <f t="shared" si="11"/>
        <v>24265.346478873238</v>
      </c>
      <c r="M73" s="18">
        <f t="shared" si="12"/>
        <v>23355.115492957746</v>
      </c>
      <c r="N73" s="26">
        <f t="shared" si="13"/>
        <v>27324.733959311423</v>
      </c>
    </row>
    <row r="74" spans="1:14" ht="12.75">
      <c r="A74" s="8">
        <v>1994</v>
      </c>
      <c r="B74" s="9">
        <f t="shared" si="8"/>
        <v>73</v>
      </c>
      <c r="C74" s="5">
        <v>17100</v>
      </c>
      <c r="D74" s="6">
        <v>0.1</v>
      </c>
      <c r="E74" s="6">
        <v>0.3</v>
      </c>
      <c r="F74" s="6">
        <v>0.7</v>
      </c>
      <c r="G74" s="6">
        <v>0.9</v>
      </c>
      <c r="H74" s="6">
        <f t="shared" si="7"/>
        <v>0.02702702702702703</v>
      </c>
      <c r="I74" s="7">
        <f>(SUM(C2:C74)/B74)</f>
        <v>27208.657534246577</v>
      </c>
      <c r="J74" s="30">
        <f t="shared" si="9"/>
        <v>26624.15</v>
      </c>
      <c r="K74" s="10">
        <f t="shared" si="10"/>
        <v>25174.338888888888</v>
      </c>
      <c r="L74" s="22">
        <f t="shared" si="11"/>
        <v>22274.716666666667</v>
      </c>
      <c r="M74" s="18">
        <f t="shared" si="12"/>
        <v>20824.905555555553</v>
      </c>
      <c r="N74" s="26">
        <f t="shared" si="13"/>
        <v>27150.451293759514</v>
      </c>
    </row>
    <row r="75" spans="1:14" ht="12.75">
      <c r="A75" s="8">
        <v>1995</v>
      </c>
      <c r="B75" s="9">
        <f t="shared" si="8"/>
        <v>74</v>
      </c>
      <c r="C75" s="5">
        <v>17000</v>
      </c>
      <c r="D75" s="6">
        <v>0.1</v>
      </c>
      <c r="E75" s="6">
        <v>0.3</v>
      </c>
      <c r="F75" s="6">
        <v>0.7</v>
      </c>
      <c r="G75" s="6">
        <v>0.9</v>
      </c>
      <c r="H75" s="6">
        <f t="shared" si="7"/>
        <v>0.02666666666666667</v>
      </c>
      <c r="I75" s="7">
        <f>(SUM(C2:C75)/B75)</f>
        <v>27070.702702702703</v>
      </c>
      <c r="J75" s="30">
        <f t="shared" si="9"/>
        <v>26197.79178082192</v>
      </c>
      <c r="K75" s="10">
        <f t="shared" si="10"/>
        <v>24176.060273972602</v>
      </c>
      <c r="L75" s="22">
        <f t="shared" si="11"/>
        <v>20132.597260273975</v>
      </c>
      <c r="M75" s="18">
        <f t="shared" si="12"/>
        <v>18110.865753424656</v>
      </c>
      <c r="N75" s="26">
        <f t="shared" si="13"/>
        <v>26935.450573861537</v>
      </c>
    </row>
    <row r="76" spans="1:14" ht="12.75">
      <c r="A76" s="8">
        <v>1996</v>
      </c>
      <c r="B76" s="9">
        <f t="shared" si="8"/>
        <v>75</v>
      </c>
      <c r="C76" s="5">
        <v>14800</v>
      </c>
      <c r="D76" s="6">
        <v>0.1</v>
      </c>
      <c r="E76" s="6">
        <v>0.3</v>
      </c>
      <c r="F76" s="6">
        <v>0.7</v>
      </c>
      <c r="G76" s="6">
        <v>0.9</v>
      </c>
      <c r="H76" s="6">
        <f t="shared" si="7"/>
        <v>0.02631578947368421</v>
      </c>
      <c r="I76" s="7">
        <f>(SUM(C2:C76)/B76)</f>
        <v>26907.093333333334</v>
      </c>
      <c r="J76" s="30">
        <f t="shared" si="9"/>
        <v>26063.632432432434</v>
      </c>
      <c r="K76" s="10">
        <f t="shared" si="10"/>
        <v>24049.491891891892</v>
      </c>
      <c r="L76" s="22">
        <f t="shared" si="11"/>
        <v>20021.21081081081</v>
      </c>
      <c r="M76" s="18">
        <f t="shared" si="12"/>
        <v>18007.07027027027</v>
      </c>
      <c r="N76" s="26">
        <f t="shared" si="13"/>
        <v>26802.150630630633</v>
      </c>
    </row>
    <row r="77" spans="1:14" ht="12.75">
      <c r="A77" s="8">
        <v>1997</v>
      </c>
      <c r="B77" s="9">
        <f t="shared" si="8"/>
        <v>76</v>
      </c>
      <c r="C77" s="5">
        <v>11200</v>
      </c>
      <c r="D77" s="6">
        <v>0.1</v>
      </c>
      <c r="E77" s="6">
        <v>0.3</v>
      </c>
      <c r="F77" s="6">
        <v>0.7</v>
      </c>
      <c r="G77" s="6">
        <v>0.9</v>
      </c>
      <c r="H77" s="6">
        <f t="shared" si="7"/>
        <v>0.025974025974025976</v>
      </c>
      <c r="I77" s="7">
        <f>(SUM(C2:C77)/B77)</f>
        <v>26700.42105263158</v>
      </c>
      <c r="J77" s="30">
        <f t="shared" si="9"/>
        <v>25696.384000000002</v>
      </c>
      <c r="K77" s="10">
        <f t="shared" si="10"/>
        <v>23274.965333333334</v>
      </c>
      <c r="L77" s="22">
        <f t="shared" si="11"/>
        <v>18432.128</v>
      </c>
      <c r="M77" s="18">
        <f t="shared" si="12"/>
        <v>16010.709333333332</v>
      </c>
      <c r="N77" s="26">
        <f t="shared" si="13"/>
        <v>26588.48561403509</v>
      </c>
    </row>
    <row r="78" spans="1:14" ht="12.75">
      <c r="A78" s="8">
        <v>1998</v>
      </c>
      <c r="B78" s="9">
        <f t="shared" si="8"/>
        <v>77</v>
      </c>
      <c r="C78" s="5">
        <v>10300</v>
      </c>
      <c r="D78" s="6">
        <v>0.1</v>
      </c>
      <c r="E78" s="6">
        <v>0.3</v>
      </c>
      <c r="F78" s="6">
        <v>0.7</v>
      </c>
      <c r="G78" s="6">
        <v>0.9</v>
      </c>
      <c r="H78" s="6">
        <f t="shared" si="7"/>
        <v>0.02564102564102564</v>
      </c>
      <c r="I78" s="7">
        <f>(SUM(C2:C78)/B78)</f>
        <v>26487.428571428572</v>
      </c>
      <c r="J78" s="30">
        <f t="shared" si="9"/>
        <v>25150.378947368423</v>
      </c>
      <c r="K78" s="10">
        <f t="shared" si="10"/>
        <v>22050.294736842105</v>
      </c>
      <c r="L78" s="22">
        <f t="shared" si="11"/>
        <v>15850.126315789475</v>
      </c>
      <c r="M78" s="18">
        <f t="shared" si="12"/>
        <v>12750.042105263157</v>
      </c>
      <c r="N78" s="26">
        <f t="shared" si="13"/>
        <v>26297.81271360219</v>
      </c>
    </row>
    <row r="79" spans="1:14" ht="12.75">
      <c r="A79" s="8">
        <v>1999</v>
      </c>
      <c r="B79" s="9">
        <f t="shared" si="8"/>
        <v>78</v>
      </c>
      <c r="C79" s="5">
        <v>7800</v>
      </c>
      <c r="D79" s="6">
        <v>0.1</v>
      </c>
      <c r="E79" s="6">
        <v>0.3</v>
      </c>
      <c r="F79" s="6">
        <v>0.7</v>
      </c>
      <c r="G79" s="6">
        <v>0.9</v>
      </c>
      <c r="H79" s="6">
        <f t="shared" si="7"/>
        <v>0.02531645569620253</v>
      </c>
      <c r="I79" s="7">
        <f>(SUM(C2:C79)/B79)</f>
        <v>26247.846153846152</v>
      </c>
      <c r="J79" s="30">
        <f t="shared" si="9"/>
        <v>24868.685714285715</v>
      </c>
      <c r="K79" s="10">
        <f t="shared" si="10"/>
        <v>21631.2</v>
      </c>
      <c r="L79" s="22">
        <f t="shared" si="11"/>
        <v>15156.228571428572</v>
      </c>
      <c r="M79" s="18">
        <f t="shared" si="12"/>
        <v>11918.742857142857</v>
      </c>
      <c r="N79" s="26">
        <f t="shared" si="13"/>
        <v>26072.3663003663</v>
      </c>
    </row>
    <row r="80" spans="1:14" ht="12.75">
      <c r="A80" s="8">
        <v>2000</v>
      </c>
      <c r="B80" s="9">
        <f t="shared" si="8"/>
        <v>79</v>
      </c>
      <c r="C80" s="4">
        <v>6391</v>
      </c>
      <c r="D80" s="6">
        <v>0.1</v>
      </c>
      <c r="E80" s="6">
        <v>0.3</v>
      </c>
      <c r="F80" s="6">
        <v>0.7</v>
      </c>
      <c r="G80" s="6">
        <v>0.9</v>
      </c>
      <c r="H80" s="6">
        <f t="shared" si="7"/>
        <v>0.025</v>
      </c>
      <c r="I80" s="7">
        <f>(SUM(C2:C80)/B80)</f>
        <v>25996.493670886077</v>
      </c>
      <c r="J80" s="30">
        <f t="shared" si="9"/>
        <v>24403.061538461538</v>
      </c>
      <c r="K80" s="10">
        <f t="shared" si="10"/>
        <v>20713.492307692304</v>
      </c>
      <c r="L80" s="22">
        <f t="shared" si="11"/>
        <v>13334.353846153846</v>
      </c>
      <c r="M80" s="18">
        <f t="shared" si="12"/>
        <v>9644.784615384615</v>
      </c>
      <c r="N80" s="26">
        <f t="shared" si="13"/>
        <v>25780.812074001948</v>
      </c>
    </row>
    <row r="81" spans="1:14" ht="12.75">
      <c r="A81" s="8">
        <v>2001</v>
      </c>
      <c r="B81" s="9">
        <f t="shared" si="8"/>
        <v>80</v>
      </c>
      <c r="C81" s="4">
        <v>5778</v>
      </c>
      <c r="D81" s="6">
        <v>0.1</v>
      </c>
      <c r="E81" s="6">
        <v>0.3</v>
      </c>
      <c r="F81" s="6">
        <v>0.7</v>
      </c>
      <c r="G81" s="6">
        <v>0.9</v>
      </c>
      <c r="H81" s="6">
        <f t="shared" si="7"/>
        <v>0.024691358024691357</v>
      </c>
      <c r="I81" s="7">
        <f>(SUM(C2:C81)/B81)</f>
        <v>25743.7625</v>
      </c>
      <c r="J81" s="30">
        <f t="shared" si="9"/>
        <v>24035.944303797467</v>
      </c>
      <c r="K81" s="10">
        <f t="shared" si="10"/>
        <v>20114.84556962025</v>
      </c>
      <c r="L81" s="22">
        <f t="shared" si="11"/>
        <v>12272.648101265824</v>
      </c>
      <c r="M81" s="18">
        <f t="shared" si="12"/>
        <v>8351.549367088608</v>
      </c>
      <c r="N81" s="26">
        <f t="shared" si="13"/>
        <v>25506.356329113925</v>
      </c>
    </row>
    <row r="82" spans="1:14" ht="12.75">
      <c r="A82" s="8">
        <v>2002</v>
      </c>
      <c r="B82" s="9">
        <f t="shared" si="8"/>
        <v>81</v>
      </c>
      <c r="C82" s="4">
        <v>5436</v>
      </c>
      <c r="D82" s="6">
        <v>0.1</v>
      </c>
      <c r="E82" s="6">
        <v>0.3</v>
      </c>
      <c r="F82" s="6">
        <v>0.7</v>
      </c>
      <c r="G82" s="6">
        <v>0.9</v>
      </c>
      <c r="H82" s="6">
        <f t="shared" si="7"/>
        <v>0.024390243902439025</v>
      </c>
      <c r="I82" s="7">
        <f>(SUM(C2:C82)/B82)</f>
        <v>25493.04938271605</v>
      </c>
      <c r="J82" s="30">
        <f t="shared" si="9"/>
        <v>23747.18625</v>
      </c>
      <c r="K82" s="10">
        <f t="shared" si="10"/>
        <v>19754.033750000002</v>
      </c>
      <c r="L82" s="22">
        <f t="shared" si="11"/>
        <v>11767.728750000002</v>
      </c>
      <c r="M82" s="18">
        <f t="shared" si="12"/>
        <v>7774.576249999999</v>
      </c>
      <c r="N82" s="26">
        <f t="shared" si="13"/>
        <v>25250.780709876544</v>
      </c>
    </row>
    <row r="83" spans="1:14" ht="12.75">
      <c r="A83" s="8">
        <v>2003</v>
      </c>
      <c r="B83" s="9">
        <f t="shared" si="8"/>
        <v>82</v>
      </c>
      <c r="C83" s="4">
        <v>4876</v>
      </c>
      <c r="D83" s="6">
        <v>0.1</v>
      </c>
      <c r="E83" s="6">
        <v>0.3</v>
      </c>
      <c r="F83" s="6">
        <v>0.7</v>
      </c>
      <c r="G83" s="6">
        <v>0.9</v>
      </c>
      <c r="H83" s="6">
        <f t="shared" si="7"/>
        <v>0.024096385542168676</v>
      </c>
      <c r="I83" s="7">
        <f>(SUM(C2:C83)/B83)</f>
        <v>25241.621951219513</v>
      </c>
      <c r="J83" s="30">
        <f t="shared" si="9"/>
        <v>23487.344444444443</v>
      </c>
      <c r="K83" s="10">
        <f t="shared" si="10"/>
        <v>19475.934567901233</v>
      </c>
      <c r="L83" s="22">
        <f t="shared" si="11"/>
        <v>11453.114814814817</v>
      </c>
      <c r="M83" s="18">
        <f t="shared" si="12"/>
        <v>7441.704938271605</v>
      </c>
      <c r="N83" s="26">
        <f t="shared" si="13"/>
        <v>25003.85305630834</v>
      </c>
    </row>
    <row r="84" spans="1:14" ht="12.75">
      <c r="A84" s="8">
        <v>2004</v>
      </c>
      <c r="B84" s="9">
        <f t="shared" si="8"/>
        <v>83</v>
      </c>
      <c r="C84" s="4">
        <v>4405</v>
      </c>
      <c r="D84" s="6">
        <v>0.1</v>
      </c>
      <c r="E84" s="6">
        <v>0.3</v>
      </c>
      <c r="F84" s="6">
        <v>0.7</v>
      </c>
      <c r="G84" s="6">
        <v>0.9</v>
      </c>
      <c r="H84" s="6">
        <f t="shared" si="7"/>
        <v>0.023809523809523808</v>
      </c>
      <c r="I84" s="7">
        <f>(SUM(C2:C84)/B84)</f>
        <v>24990.578313253012</v>
      </c>
      <c r="J84" s="30">
        <f t="shared" si="9"/>
        <v>23205.059756097562</v>
      </c>
      <c r="K84" s="10">
        <f t="shared" si="10"/>
        <v>19131.935365853657</v>
      </c>
      <c r="L84" s="22">
        <f t="shared" si="11"/>
        <v>10985.686585365855</v>
      </c>
      <c r="M84" s="18">
        <f t="shared" si="12"/>
        <v>6912.562195121951</v>
      </c>
      <c r="N84" s="26">
        <f t="shared" si="13"/>
        <v>24750.884072876874</v>
      </c>
    </row>
    <row r="85" spans="1:14" ht="12.75">
      <c r="A85" s="8">
        <v>2005</v>
      </c>
      <c r="B85" s="9">
        <f t="shared" si="8"/>
        <v>84</v>
      </c>
      <c r="C85" s="4">
        <v>4311</v>
      </c>
      <c r="D85" s="6">
        <v>0.1</v>
      </c>
      <c r="E85" s="6">
        <v>0.3</v>
      </c>
      <c r="F85" s="6">
        <v>0.7</v>
      </c>
      <c r="G85" s="6">
        <v>0.9</v>
      </c>
      <c r="H85" s="6">
        <f t="shared" si="7"/>
        <v>0.023529411764705882</v>
      </c>
      <c r="I85" s="7">
        <f>(SUM(C2:C85)/B85)</f>
        <v>24744.39285714286</v>
      </c>
      <c r="J85" s="30">
        <f t="shared" si="9"/>
        <v>22932.020481927713</v>
      </c>
      <c r="K85" s="10">
        <f t="shared" si="10"/>
        <v>18814.904819277108</v>
      </c>
      <c r="L85" s="22">
        <f t="shared" si="11"/>
        <v>10580.673493975904</v>
      </c>
      <c r="M85" s="18">
        <f t="shared" si="12"/>
        <v>6463.557831325301</v>
      </c>
      <c r="N85" s="26">
        <f t="shared" si="13"/>
        <v>24500.4454962708</v>
      </c>
    </row>
    <row r="86" spans="1:14" ht="12.75">
      <c r="A86" s="8">
        <v>2006</v>
      </c>
      <c r="B86" s="9">
        <f t="shared" si="8"/>
        <v>85</v>
      </c>
      <c r="C86" s="4">
        <v>4096</v>
      </c>
      <c r="D86" s="6">
        <v>0.1</v>
      </c>
      <c r="E86" s="6">
        <v>0.3</v>
      </c>
      <c r="F86" s="6">
        <v>0.7</v>
      </c>
      <c r="G86" s="6">
        <v>0.9</v>
      </c>
      <c r="H86" s="6">
        <f t="shared" si="7"/>
        <v>0.023255813953488372</v>
      </c>
      <c r="I86" s="7">
        <f>(SUM(C2:C86)/B86)</f>
        <v>24501.470588235294</v>
      </c>
      <c r="J86" s="30">
        <f t="shared" si="9"/>
        <v>22701.053571428572</v>
      </c>
      <c r="K86" s="10">
        <f t="shared" si="10"/>
        <v>18614.375</v>
      </c>
      <c r="L86" s="22">
        <f t="shared" si="11"/>
        <v>10441.017857142859</v>
      </c>
      <c r="M86" s="18">
        <f t="shared" si="12"/>
        <v>6354.339285714285</v>
      </c>
      <c r="N86" s="26">
        <f t="shared" si="13"/>
        <v>24263.607142857145</v>
      </c>
    </row>
    <row r="87" spans="1:14" ht="12.75">
      <c r="A87" s="8">
        <v>2007</v>
      </c>
      <c r="B87" s="9">
        <f t="shared" si="8"/>
        <v>86</v>
      </c>
      <c r="C87" s="4">
        <v>3811</v>
      </c>
      <c r="D87" s="6">
        <v>0.1</v>
      </c>
      <c r="E87" s="6">
        <v>0.3</v>
      </c>
      <c r="F87" s="6">
        <v>0.7</v>
      </c>
      <c r="G87" s="6">
        <v>0.9</v>
      </c>
      <c r="H87" s="6">
        <f t="shared" si="7"/>
        <v>0.022988505747126436</v>
      </c>
      <c r="I87" s="7">
        <f>(SUM(C2:C87)/B87)</f>
        <v>24260.883720930233</v>
      </c>
      <c r="J87" s="30">
        <f t="shared" si="9"/>
        <v>22460.923529411764</v>
      </c>
      <c r="K87" s="10">
        <f t="shared" si="10"/>
        <v>18379.829411764706</v>
      </c>
      <c r="L87" s="22">
        <f t="shared" si="11"/>
        <v>10217.641176470588</v>
      </c>
      <c r="M87" s="18">
        <f t="shared" si="12"/>
        <v>6136.547058823529</v>
      </c>
      <c r="N87" s="26">
        <f t="shared" si="13"/>
        <v>24026.924760601913</v>
      </c>
    </row>
    <row r="88" spans="1:14" ht="12.75">
      <c r="A88" s="8">
        <v>2008</v>
      </c>
      <c r="B88" s="9">
        <f t="shared" si="8"/>
        <v>87</v>
      </c>
      <c r="C88" s="4">
        <v>3843</v>
      </c>
      <c r="D88" s="6">
        <v>0.1</v>
      </c>
      <c r="E88" s="6">
        <v>0.3</v>
      </c>
      <c r="F88" s="6">
        <v>0.7</v>
      </c>
      <c r="G88" s="6">
        <v>0.9</v>
      </c>
      <c r="H88" s="6">
        <f t="shared" si="7"/>
        <v>0.022727272727272728</v>
      </c>
      <c r="I88" s="7">
        <f>(SUM(C2:C88)/B88)</f>
        <v>24026.19540229885</v>
      </c>
      <c r="J88" s="30">
        <f t="shared" si="9"/>
        <v>22215.89534883721</v>
      </c>
      <c r="K88" s="10">
        <f t="shared" si="10"/>
        <v>18125.91860465116</v>
      </c>
      <c r="L88" s="22">
        <f t="shared" si="11"/>
        <v>9945.96511627907</v>
      </c>
      <c r="M88" s="18">
        <f t="shared" si="12"/>
        <v>5855.988372093023</v>
      </c>
      <c r="N88" s="26">
        <f t="shared" si="13"/>
        <v>23790.77145148356</v>
      </c>
    </row>
    <row r="89" spans="1:14" ht="12.75">
      <c r="A89" s="8">
        <v>2009</v>
      </c>
      <c r="B89" s="9">
        <f t="shared" si="8"/>
        <v>88</v>
      </c>
      <c r="C89" s="4">
        <v>3087</v>
      </c>
      <c r="D89" s="6">
        <v>0.1</v>
      </c>
      <c r="E89" s="6">
        <v>0.3</v>
      </c>
      <c r="F89" s="6">
        <v>0.7</v>
      </c>
      <c r="G89" s="6">
        <v>0.9</v>
      </c>
      <c r="H89" s="6">
        <f t="shared" si="7"/>
        <v>0.02247191011235955</v>
      </c>
      <c r="I89" s="7">
        <f>(SUM(C2:C89)/B89)</f>
        <v>23788.25</v>
      </c>
      <c r="J89" s="30">
        <f t="shared" si="9"/>
        <v>22007.875862068966</v>
      </c>
      <c r="K89" s="10">
        <f t="shared" si="10"/>
        <v>17971.236781609197</v>
      </c>
      <c r="L89" s="22">
        <f t="shared" si="11"/>
        <v>9897.958620689657</v>
      </c>
      <c r="M89" s="18">
        <f t="shared" si="12"/>
        <v>5861.319540229884</v>
      </c>
      <c r="N89" s="26">
        <f t="shared" si="13"/>
        <v>23567.486415882966</v>
      </c>
    </row>
    <row r="90" spans="1:14" ht="12.75">
      <c r="A90" s="8">
        <v>2010</v>
      </c>
      <c r="B90" s="9">
        <f t="shared" si="8"/>
        <v>89</v>
      </c>
      <c r="C90" s="4">
        <v>3025</v>
      </c>
      <c r="D90" s="6">
        <v>0.1</v>
      </c>
      <c r="E90" s="6">
        <v>0.3</v>
      </c>
      <c r="F90" s="6">
        <v>0.7</v>
      </c>
      <c r="G90" s="6">
        <v>0.9</v>
      </c>
      <c r="H90" s="6">
        <f t="shared" si="7"/>
        <v>0.022222222222222223</v>
      </c>
      <c r="I90" s="7">
        <f>(SUM(C2:C90)/B90)</f>
        <v>23554.955056179777</v>
      </c>
      <c r="J90" s="30">
        <f t="shared" si="9"/>
        <v>21718.125</v>
      </c>
      <c r="K90" s="10">
        <f t="shared" si="10"/>
        <v>17577.874999999996</v>
      </c>
      <c r="L90" s="22">
        <f t="shared" si="11"/>
        <v>9297.375</v>
      </c>
      <c r="M90" s="18">
        <f t="shared" si="12"/>
        <v>5157.125</v>
      </c>
      <c r="N90" s="26">
        <f t="shared" si="13"/>
        <v>23323.053370786514</v>
      </c>
    </row>
    <row r="91" spans="1:14" ht="12.75">
      <c r="A91" s="8">
        <v>2011</v>
      </c>
      <c r="B91" s="8"/>
      <c r="C91" s="5"/>
      <c r="D91" s="5"/>
      <c r="E91" s="5"/>
      <c r="F91" s="5"/>
      <c r="G91" s="5"/>
      <c r="H91" s="5"/>
      <c r="I91" s="5"/>
      <c r="J91" s="31">
        <f t="shared" si="9"/>
        <v>21501.959550561798</v>
      </c>
      <c r="K91" s="11">
        <f t="shared" si="10"/>
        <v>17395.968539325844</v>
      </c>
      <c r="L91" s="23">
        <f t="shared" si="11"/>
        <v>9183.986516853935</v>
      </c>
      <c r="M91" s="19">
        <f t="shared" si="12"/>
        <v>5077.995505617977</v>
      </c>
      <c r="N91" s="27">
        <f t="shared" si="13"/>
        <v>23098.733832709117</v>
      </c>
    </row>
    <row r="92" spans="1:14" ht="12.75">
      <c r="A92" s="8">
        <v>2012</v>
      </c>
      <c r="B92" s="8"/>
      <c r="C92" s="5"/>
      <c r="D92" s="5"/>
      <c r="E92" s="5"/>
      <c r="F92" s="5"/>
      <c r="G92" s="5"/>
      <c r="H92" s="5"/>
      <c r="I92" s="5"/>
      <c r="J92" s="32">
        <v>21430.657303370786</v>
      </c>
      <c r="K92" s="12">
        <v>17340.511235955055</v>
      </c>
      <c r="L92" s="24">
        <v>9160.219101123595</v>
      </c>
      <c r="M92" s="20">
        <v>5070.073033707864</v>
      </c>
      <c r="N92" s="28">
        <v>23021.269662921346</v>
      </c>
    </row>
    <row r="93" spans="1:14" ht="12.75">
      <c r="A93" s="8">
        <v>2013</v>
      </c>
      <c r="B93" s="8"/>
      <c r="C93" s="5"/>
      <c r="D93" s="5"/>
      <c r="E93" s="5"/>
      <c r="F93" s="5"/>
      <c r="G93" s="5"/>
      <c r="H93" s="5"/>
      <c r="I93" s="5"/>
      <c r="J93" s="32">
        <v>21430.657303370786</v>
      </c>
      <c r="K93" s="12">
        <v>17340.511235955055</v>
      </c>
      <c r="L93" s="24">
        <v>9160.219101123595</v>
      </c>
      <c r="M93" s="20">
        <v>5070.073033707864</v>
      </c>
      <c r="N93" s="28">
        <v>23021.269662921346</v>
      </c>
    </row>
    <row r="94" spans="1:14" ht="12.75">
      <c r="A94" s="8">
        <v>2014</v>
      </c>
      <c r="B94" s="8"/>
      <c r="C94" s="5"/>
      <c r="D94" s="5"/>
      <c r="E94" s="5"/>
      <c r="F94" s="5"/>
      <c r="G94" s="5"/>
      <c r="H94" s="5"/>
      <c r="I94" s="5"/>
      <c r="J94" s="32">
        <v>21430.657303370786</v>
      </c>
      <c r="K94" s="12">
        <v>17340.511235955055</v>
      </c>
      <c r="L94" s="24">
        <v>9160.219101123595</v>
      </c>
      <c r="M94" s="20">
        <v>5070.073033707864</v>
      </c>
      <c r="N94" s="28">
        <v>23021.269662921346</v>
      </c>
    </row>
    <row r="95" spans="1:14" ht="12.75">
      <c r="A95" s="8">
        <v>2015</v>
      </c>
      <c r="B95" s="8"/>
      <c r="C95" s="5"/>
      <c r="D95" s="5"/>
      <c r="E95" s="5"/>
      <c r="F95" s="5"/>
      <c r="G95" s="5"/>
      <c r="H95" s="5"/>
      <c r="I95" s="5"/>
      <c r="J95" s="32">
        <v>21430.657303370786</v>
      </c>
      <c r="K95" s="12">
        <v>17340.511235955055</v>
      </c>
      <c r="L95" s="24">
        <v>9160.219101123595</v>
      </c>
      <c r="M95" s="20">
        <v>5070.073033707864</v>
      </c>
      <c r="N95" s="28">
        <v>23021.269662921346</v>
      </c>
    </row>
    <row r="96" spans="1:14" ht="12.75">
      <c r="A96" s="8">
        <v>2016</v>
      </c>
      <c r="B96" s="8"/>
      <c r="C96" s="5"/>
      <c r="D96" s="5"/>
      <c r="E96" s="5"/>
      <c r="F96" s="5"/>
      <c r="G96" s="5"/>
      <c r="H96" s="5"/>
      <c r="I96" s="5"/>
      <c r="J96" s="32">
        <v>21430.657303370786</v>
      </c>
      <c r="K96" s="12">
        <v>17340.511235955055</v>
      </c>
      <c r="L96" s="24">
        <v>9160.219101123595</v>
      </c>
      <c r="M96" s="20">
        <v>5070.073033707864</v>
      </c>
      <c r="N96" s="28">
        <v>23021.269662921346</v>
      </c>
    </row>
    <row r="97" spans="1:14" ht="12.75">
      <c r="A97" s="8">
        <v>2017</v>
      </c>
      <c r="B97" s="8"/>
      <c r="C97" s="5"/>
      <c r="D97" s="5"/>
      <c r="E97" s="5"/>
      <c r="F97" s="5"/>
      <c r="G97" s="5"/>
      <c r="H97" s="5"/>
      <c r="I97" s="5"/>
      <c r="J97" s="32">
        <v>21430.657303370786</v>
      </c>
      <c r="K97" s="12">
        <v>17340.511235955055</v>
      </c>
      <c r="L97" s="24">
        <v>9160.219101123595</v>
      </c>
      <c r="M97" s="20">
        <v>5070.073033707864</v>
      </c>
      <c r="N97" s="28">
        <v>23021.269662921346</v>
      </c>
    </row>
    <row r="98" spans="1:14" ht="12.75">
      <c r="A98" s="8">
        <v>2018</v>
      </c>
      <c r="B98" s="8"/>
      <c r="C98" s="5"/>
      <c r="D98" s="5"/>
      <c r="E98" s="5"/>
      <c r="F98" s="5"/>
      <c r="G98" s="5"/>
      <c r="H98" s="5"/>
      <c r="I98" s="5"/>
      <c r="J98" s="32">
        <v>21430.657303370786</v>
      </c>
      <c r="K98" s="12">
        <v>17340.511235955055</v>
      </c>
      <c r="L98" s="24">
        <v>9160.219101123595</v>
      </c>
      <c r="M98" s="20">
        <v>5070.073033707864</v>
      </c>
      <c r="N98" s="28">
        <v>23021.269662921346</v>
      </c>
    </row>
    <row r="99" spans="1:14" ht="12.75">
      <c r="A99" s="8">
        <v>2019</v>
      </c>
      <c r="B99" s="8"/>
      <c r="C99" s="5"/>
      <c r="D99" s="5"/>
      <c r="E99" s="5"/>
      <c r="F99" s="5"/>
      <c r="G99" s="5"/>
      <c r="H99" s="5"/>
      <c r="I99" s="5"/>
      <c r="J99" s="32">
        <v>21430.657303370786</v>
      </c>
      <c r="K99" s="12">
        <v>17340.511235955055</v>
      </c>
      <c r="L99" s="24">
        <v>9160.219101123595</v>
      </c>
      <c r="M99" s="20">
        <v>5070.073033707864</v>
      </c>
      <c r="N99" s="28">
        <v>23021.269662921346</v>
      </c>
    </row>
    <row r="100" spans="1:14" ht="12.75">
      <c r="A100" s="8">
        <v>2020</v>
      </c>
      <c r="B100" s="8"/>
      <c r="C100" s="5"/>
      <c r="D100" s="5"/>
      <c r="E100" s="5"/>
      <c r="F100" s="5"/>
      <c r="G100" s="5"/>
      <c r="H100" s="5"/>
      <c r="I100" s="5"/>
      <c r="J100" s="32">
        <v>21430.657303370786</v>
      </c>
      <c r="K100" s="12">
        <v>17340.511235955055</v>
      </c>
      <c r="L100" s="24">
        <v>9160.219101123595</v>
      </c>
      <c r="M100" s="20">
        <v>5070.073033707864</v>
      </c>
      <c r="N100" s="28">
        <v>23021.269662921346</v>
      </c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3"/>
      <c r="B140" s="3"/>
    </row>
    <row r="141" spans="1:2" ht="12.75">
      <c r="A141" s="3"/>
      <c r="B141" s="3"/>
    </row>
    <row r="142" spans="1:2" ht="12.75">
      <c r="A142" s="3"/>
      <c r="B142" s="3"/>
    </row>
    <row r="143" spans="1:2" ht="12.75">
      <c r="A143" s="3"/>
      <c r="B143" s="3"/>
    </row>
    <row r="144" spans="1:2" ht="12.75">
      <c r="A144" s="3"/>
      <c r="B144" s="3"/>
    </row>
    <row r="145" spans="1:2" ht="12.75">
      <c r="A145" s="3"/>
      <c r="B145" s="3"/>
    </row>
    <row r="146" spans="1:2" ht="12.75">
      <c r="A146" s="3"/>
      <c r="B146" s="3"/>
    </row>
    <row r="147" spans="1:2" ht="12.75">
      <c r="A147" s="3"/>
      <c r="B147" s="3"/>
    </row>
    <row r="148" spans="1:2" ht="12.75">
      <c r="A148" s="3"/>
      <c r="B148" s="3"/>
    </row>
    <row r="149" spans="1:2" ht="12.75">
      <c r="A149" s="3"/>
      <c r="B149" s="3"/>
    </row>
    <row r="150" spans="1:2" ht="12.75">
      <c r="A150" s="3"/>
      <c r="B150" s="3"/>
    </row>
    <row r="151" spans="1:2" ht="12.75">
      <c r="A151" s="3"/>
      <c r="B151" s="3"/>
    </row>
    <row r="152" spans="1:2" ht="12.75">
      <c r="A152" s="3"/>
      <c r="B152" s="3"/>
    </row>
    <row r="153" spans="1:2" ht="12.75">
      <c r="A153" s="3"/>
      <c r="B153" s="3"/>
    </row>
    <row r="154" spans="1:2" ht="12.75">
      <c r="A154" s="3"/>
      <c r="B154" s="3"/>
    </row>
    <row r="155" spans="1:2" ht="12.75">
      <c r="A155" s="3"/>
      <c r="B155" s="3"/>
    </row>
    <row r="156" spans="1:2" ht="12.75">
      <c r="A156" s="3"/>
      <c r="B156" s="3"/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  <row r="177" spans="1:2" ht="12.75">
      <c r="A177" s="3"/>
      <c r="B177" s="3"/>
    </row>
    <row r="178" spans="1:2" ht="12.75">
      <c r="A178" s="3"/>
      <c r="B178" s="3"/>
    </row>
    <row r="179" spans="1:2" ht="12.75">
      <c r="A179" s="3"/>
      <c r="B179" s="3"/>
    </row>
    <row r="180" spans="1:2" ht="12.75">
      <c r="A180" s="3"/>
      <c r="B180" s="3"/>
    </row>
    <row r="181" spans="1:2" ht="12.75">
      <c r="A181" s="3"/>
      <c r="B181" s="3"/>
    </row>
    <row r="182" spans="1:2" ht="12.75">
      <c r="A182" s="3"/>
      <c r="B182" s="3"/>
    </row>
    <row r="183" spans="1:2" ht="12.75">
      <c r="A183" s="3"/>
      <c r="B183" s="3"/>
    </row>
    <row r="184" spans="1:2" ht="12.75">
      <c r="A184" s="3"/>
      <c r="B184" s="3"/>
    </row>
    <row r="185" spans="1:2" ht="12.75">
      <c r="A185" s="3"/>
      <c r="B185" s="3"/>
    </row>
    <row r="186" spans="1:2" ht="12.75">
      <c r="A186" s="3"/>
      <c r="B186" s="3"/>
    </row>
    <row r="187" spans="1:2" ht="12.75">
      <c r="A187" s="3"/>
      <c r="B187" s="3"/>
    </row>
    <row r="188" spans="1:2" ht="12.75">
      <c r="A188" s="3"/>
      <c r="B188" s="3"/>
    </row>
    <row r="189" spans="1:2" ht="12.75">
      <c r="A189" s="3"/>
      <c r="B189" s="3"/>
    </row>
    <row r="190" spans="1:2" ht="12.75">
      <c r="A190" s="3"/>
      <c r="B190" s="3"/>
    </row>
    <row r="191" spans="1:2" ht="12.75">
      <c r="A191" s="3"/>
      <c r="B191" s="3"/>
    </row>
    <row r="192" spans="1:2" ht="12.75">
      <c r="A192" s="3"/>
      <c r="B192" s="3"/>
    </row>
    <row r="193" spans="1:2" ht="12.75">
      <c r="A193" s="3"/>
      <c r="B193" s="3"/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  <row r="210" spans="1:2" ht="12.75">
      <c r="A210" s="3"/>
      <c r="B210" s="3"/>
    </row>
    <row r="211" spans="1:2" ht="12.75">
      <c r="A211" s="3"/>
      <c r="B211" s="3"/>
    </row>
    <row r="212" spans="1:2" ht="12.75">
      <c r="A212" s="3"/>
      <c r="B212" s="3"/>
    </row>
    <row r="213" spans="1:2" ht="12.75">
      <c r="A213" s="3"/>
      <c r="B213" s="3"/>
    </row>
    <row r="214" spans="1:2" ht="12.75">
      <c r="A214" s="3"/>
      <c r="B214" s="3"/>
    </row>
    <row r="215" spans="1:2" ht="12.75">
      <c r="A215" s="3"/>
      <c r="B215" s="3"/>
    </row>
    <row r="216" spans="1:2" ht="12.75">
      <c r="A216" s="3"/>
      <c r="B216" s="3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  <row r="243" spans="1:2" ht="12.75">
      <c r="A243" s="3"/>
      <c r="B243" s="3"/>
    </row>
    <row r="244" spans="1:2" ht="12.75">
      <c r="A244" s="3"/>
      <c r="B244" s="3"/>
    </row>
    <row r="245" spans="1:2" ht="12.75">
      <c r="A245" s="3"/>
      <c r="B245" s="3"/>
    </row>
    <row r="246" spans="1:2" ht="12.75">
      <c r="A246" s="3"/>
      <c r="B246" s="3"/>
    </row>
    <row r="247" spans="1:2" ht="12.75">
      <c r="A247" s="3"/>
      <c r="B247" s="3"/>
    </row>
    <row r="248" spans="1:2" ht="12.75">
      <c r="A248" s="3"/>
      <c r="B248" s="3"/>
    </row>
    <row r="249" spans="1:2" ht="12.75">
      <c r="A249" s="3"/>
      <c r="B249" s="3"/>
    </row>
    <row r="250" spans="1:2" ht="12.75">
      <c r="A250" s="3"/>
      <c r="B250" s="3"/>
    </row>
    <row r="251" spans="1:2" ht="12.75">
      <c r="A251" s="3"/>
      <c r="B251" s="3"/>
    </row>
    <row r="252" spans="1:2" ht="12.75">
      <c r="A252" s="3"/>
      <c r="B252" s="3"/>
    </row>
    <row r="253" spans="1:2" ht="12.75">
      <c r="A253" s="3"/>
      <c r="B253" s="3"/>
    </row>
    <row r="254" spans="1:2" ht="12.75">
      <c r="A254" s="3"/>
      <c r="B254" s="3"/>
    </row>
    <row r="255" spans="1:2" ht="12.75">
      <c r="A255" s="3"/>
      <c r="B255" s="3"/>
    </row>
    <row r="256" spans="1:2" ht="12.75">
      <c r="A256" s="3"/>
      <c r="B256" s="3"/>
    </row>
    <row r="257" spans="1:2" ht="12.75">
      <c r="A257" s="3"/>
      <c r="B257" s="3"/>
    </row>
    <row r="258" spans="1:2" ht="12.75">
      <c r="A258" s="3"/>
      <c r="B258" s="3"/>
    </row>
    <row r="259" spans="1:2" ht="12.75">
      <c r="A259" s="3"/>
      <c r="B259" s="3"/>
    </row>
    <row r="260" spans="1:2" ht="12.75">
      <c r="A260" s="3"/>
      <c r="B260" s="3"/>
    </row>
    <row r="261" spans="1:2" ht="12.75">
      <c r="A261" s="3"/>
      <c r="B261" s="3"/>
    </row>
    <row r="262" spans="1:2" ht="12.75">
      <c r="A262" s="3"/>
      <c r="B262" s="3"/>
    </row>
    <row r="263" spans="1:2" ht="12.75">
      <c r="A263" s="3"/>
      <c r="B263" s="3"/>
    </row>
    <row r="264" spans="1:2" ht="12.75">
      <c r="A264" s="3"/>
      <c r="B264" s="3"/>
    </row>
    <row r="265" spans="1:2" ht="12.75">
      <c r="A265" s="3"/>
      <c r="B265" s="3"/>
    </row>
    <row r="266" spans="1:2" ht="12.75">
      <c r="A266" s="3"/>
      <c r="B266" s="3"/>
    </row>
    <row r="267" spans="1:2" ht="12.75">
      <c r="A267" s="3"/>
      <c r="B267" s="3"/>
    </row>
    <row r="268" spans="1:2" ht="12.75">
      <c r="A268" s="3"/>
      <c r="B268" s="3"/>
    </row>
    <row r="269" spans="1:2" ht="12.75">
      <c r="A269" s="3"/>
      <c r="B269" s="3"/>
    </row>
    <row r="270" spans="1:2" ht="12.75">
      <c r="A270" s="3"/>
      <c r="B270" s="3"/>
    </row>
    <row r="271" spans="1:2" ht="12.75">
      <c r="A271" s="3"/>
      <c r="B271" s="3"/>
    </row>
    <row r="272" spans="1:2" ht="12.75">
      <c r="A272" s="3"/>
      <c r="B272" s="3"/>
    </row>
    <row r="273" spans="1:2" ht="12.75">
      <c r="A273" s="3"/>
      <c r="B273" s="3"/>
    </row>
    <row r="274" spans="1:2" ht="12.75">
      <c r="A274" s="3"/>
      <c r="B274" s="3"/>
    </row>
    <row r="275" spans="1:2" ht="12.75">
      <c r="A275" s="3"/>
      <c r="B275" s="3"/>
    </row>
    <row r="276" spans="1:2" ht="12.75">
      <c r="A276" s="3"/>
      <c r="B276" s="3"/>
    </row>
    <row r="277" spans="1:2" ht="12.75">
      <c r="A277" s="3"/>
      <c r="B277" s="3"/>
    </row>
    <row r="278" spans="1:2" ht="12.75">
      <c r="A278" s="3"/>
      <c r="B278" s="3"/>
    </row>
    <row r="279" spans="1:2" ht="12.75">
      <c r="A279" s="3"/>
      <c r="B279" s="3"/>
    </row>
    <row r="280" spans="1:2" ht="12.75">
      <c r="A280" s="3"/>
      <c r="B280" s="3"/>
    </row>
    <row r="281" spans="1:2" ht="12.75">
      <c r="A281" s="3"/>
      <c r="B281" s="3"/>
    </row>
    <row r="282" spans="1:2" ht="12.75">
      <c r="A282" s="3"/>
      <c r="B282" s="3"/>
    </row>
    <row r="283" spans="1:2" ht="12.75">
      <c r="A283" s="3"/>
      <c r="B283" s="3"/>
    </row>
    <row r="284" spans="1:2" ht="12.75">
      <c r="A284" s="3"/>
      <c r="B284" s="3"/>
    </row>
    <row r="285" spans="1:2" ht="12.75">
      <c r="A285" s="3"/>
      <c r="B285" s="3"/>
    </row>
    <row r="286" spans="1:2" ht="12.75">
      <c r="A286" s="3"/>
      <c r="B286" s="3"/>
    </row>
    <row r="287" spans="1:2" ht="12.75">
      <c r="A287" s="3"/>
      <c r="B287" s="3"/>
    </row>
    <row r="288" spans="1:2" ht="12.75">
      <c r="A288" s="3"/>
      <c r="B288" s="3"/>
    </row>
    <row r="289" spans="1:2" ht="12.75">
      <c r="A289" s="3"/>
      <c r="B289" s="3"/>
    </row>
    <row r="290" spans="1:2" ht="12.75">
      <c r="A290" s="3"/>
      <c r="B290" s="3"/>
    </row>
    <row r="291" spans="1:2" ht="12.75">
      <c r="A291" s="3"/>
      <c r="B291" s="3"/>
    </row>
    <row r="292" spans="1:2" ht="12.75">
      <c r="A292" s="3"/>
      <c r="B292" s="3"/>
    </row>
    <row r="293" spans="1:2" ht="12.75">
      <c r="A293" s="3"/>
      <c r="B293" s="3"/>
    </row>
    <row r="294" spans="1:2" ht="12.75">
      <c r="A294" s="3"/>
      <c r="B294" s="3"/>
    </row>
    <row r="295" spans="1:2" ht="12.75">
      <c r="A295" s="3"/>
      <c r="B295" s="3"/>
    </row>
    <row r="296" spans="1:2" ht="12.75">
      <c r="A296" s="3"/>
      <c r="B296" s="3"/>
    </row>
    <row r="297" spans="1:2" ht="12.75">
      <c r="A297" s="3"/>
      <c r="B297" s="3"/>
    </row>
    <row r="298" spans="1:2" ht="12.75">
      <c r="A298" s="3"/>
      <c r="B298" s="3"/>
    </row>
    <row r="299" spans="1:2" ht="12.75">
      <c r="A299" s="3"/>
      <c r="B299" s="3"/>
    </row>
    <row r="300" spans="1:2" ht="12.75">
      <c r="A300" s="3"/>
      <c r="B300" s="3"/>
    </row>
    <row r="301" spans="1:2" ht="12.75">
      <c r="A301" s="3"/>
      <c r="B301" s="3"/>
    </row>
    <row r="302" spans="1:2" ht="12.75">
      <c r="A302" s="3"/>
      <c r="B302" s="3"/>
    </row>
    <row r="303" spans="1:2" ht="12.75">
      <c r="A303" s="3"/>
      <c r="B303" s="3"/>
    </row>
    <row r="304" spans="1:2" ht="12.75">
      <c r="A304" s="3"/>
      <c r="B304" s="3"/>
    </row>
    <row r="305" spans="1:2" ht="12.75">
      <c r="A305" s="3"/>
      <c r="B305" s="3"/>
    </row>
    <row r="306" spans="1:2" ht="12.75">
      <c r="A306" s="3"/>
      <c r="B306" s="3"/>
    </row>
    <row r="307" spans="1:2" ht="12.75">
      <c r="A307" s="3"/>
      <c r="B307" s="3"/>
    </row>
    <row r="308" spans="1:2" ht="12.75">
      <c r="A308" s="3"/>
      <c r="B308" s="3"/>
    </row>
    <row r="309" spans="1:2" ht="12.75">
      <c r="A309" s="3"/>
      <c r="B309" s="3"/>
    </row>
    <row r="310" spans="1:2" ht="12.75">
      <c r="A310" s="3"/>
      <c r="B310" s="3"/>
    </row>
    <row r="311" spans="1:2" ht="12.75">
      <c r="A311" s="3"/>
      <c r="B311" s="3"/>
    </row>
    <row r="312" spans="1:2" ht="12.75">
      <c r="A312" s="3"/>
      <c r="B312" s="3"/>
    </row>
    <row r="313" spans="1:2" ht="12.75">
      <c r="A313" s="3"/>
      <c r="B313" s="3"/>
    </row>
    <row r="314" spans="1:2" ht="12.75">
      <c r="A314" s="3"/>
      <c r="B314" s="3"/>
    </row>
    <row r="315" spans="1:2" ht="12.75">
      <c r="A315" s="3"/>
      <c r="B315" s="3"/>
    </row>
    <row r="316" spans="1:2" ht="12.75">
      <c r="A316" s="3"/>
      <c r="B316" s="3"/>
    </row>
    <row r="317" spans="1:2" ht="12.75">
      <c r="A317" s="3"/>
      <c r="B317" s="3"/>
    </row>
    <row r="318" spans="1:2" ht="12.75">
      <c r="A318" s="3"/>
      <c r="B318" s="3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Preslav Dimitrov</cp:lastModifiedBy>
  <dcterms:created xsi:type="dcterms:W3CDTF">2011-02-06T10:36:52Z</dcterms:created>
  <dcterms:modified xsi:type="dcterms:W3CDTF">2011-05-12T11:16:27Z</dcterms:modified>
  <cp:category/>
  <cp:version/>
  <cp:contentType/>
  <cp:contentStatus/>
</cp:coreProperties>
</file>